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30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31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32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.xml" ContentType="application/vnd.openxmlformats-officedocument.spreadsheetml.worksheet+xml"/>
  <Override PartName="/xl/worksheets/sheet18.xml" ContentType="application/vnd.openxmlformats-officedocument.spreadsheetml.worksheet+xml"/>
  <Override PartName="/xl/worksheets/sheet20.xml" ContentType="application/vnd.openxmlformats-officedocument.spreadsheetml.worksheet+xml"/>
  <Override PartName="/xl/worksheets/sheet2.xml" ContentType="application/vnd.openxmlformats-officedocument.spreadsheetml.worksheet+xml"/>
  <Override PartName="/xl/worksheets/sheet19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D Ratio" sheetId="1" state="visible" r:id="rId3"/>
    <sheet name="Sheet4" sheetId="2" state="visible" r:id="rId4"/>
    <sheet name="Sheet5" sheetId="3" state="visible" r:id="rId5"/>
    <sheet name="Sheet5(a)" sheetId="4" state="visible" r:id="rId6"/>
    <sheet name="Sheet5(b)" sheetId="5" state="visible" r:id="rId7"/>
    <sheet name="Sheet6" sheetId="6" state="visible" r:id="rId8"/>
    <sheet name="Sheet7" sheetId="7" state="visible" r:id="rId9"/>
    <sheet name="Sheet7(a)" sheetId="8" state="visible" r:id="rId10"/>
    <sheet name="Sheet8" sheetId="9" state="visible" r:id="rId11"/>
    <sheet name="Sheet9" sheetId="10" state="visible" r:id="rId12"/>
    <sheet name="Sheet10" sheetId="11" state="visible" r:id="rId13"/>
    <sheet name="Sheet11" sheetId="12" state="visible" r:id="rId14"/>
    <sheet name="Sheet12" sheetId="13" state="visible" r:id="rId15"/>
    <sheet name="Sheet13" sheetId="14" state="visible" r:id="rId16"/>
    <sheet name="Sheet14" sheetId="15" state="visible" r:id="rId17"/>
    <sheet name="Sheet10(a)" sheetId="16" state="visible" r:id="rId18"/>
    <sheet name="Sheet15" sheetId="17" state="visible" r:id="rId19"/>
    <sheet name="Sheet16" sheetId="18" state="visible" r:id="rId20"/>
    <sheet name="Weavers" sheetId="19" state="visible" r:id="rId21"/>
    <sheet name="BSKP" sheetId="20" state="visible" r:id="rId22"/>
    <sheet name="FFDA" sheetId="21" state="visible" r:id="rId23"/>
    <sheet name="ACC" sheetId="22" state="visible" r:id="rId24"/>
    <sheet name="PMEGP-DIC" sheetId="23" state="visible" r:id="rId25"/>
    <sheet name="PMEGP-KVIB" sheetId="24" state="visible" r:id="rId26"/>
    <sheet name="PMEGP-KVIC" sheetId="25" state="visible" r:id="rId27"/>
    <sheet name="SCP" sheetId="26" state="visible" r:id="rId28"/>
    <sheet name="KCC" sheetId="27" state="visible" r:id="rId29"/>
    <sheet name="SHG" sheetId="28" state="visible" r:id="rId30"/>
    <sheet name="JLG" sheetId="29" state="visible" r:id="rId31"/>
    <sheet name="USKP" sheetId="30" state="visible" r:id="rId32"/>
    <sheet name="Sheet28" sheetId="31" state="visible" r:id="rId33"/>
    <sheet name="Sheet29" sheetId="32" state="visible" r:id="rId3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<sst xmlns="http://schemas.openxmlformats.org/spreadsheetml/2006/main" count="1919" uniqueCount="638">
  <si>
    <t xml:space="preserve">Page-1</t>
  </si>
  <si>
    <t xml:space="preserve">DISTRICT--Nadia</t>
  </si>
  <si>
    <t xml:space="preserve">BANK-WISE DEPOSITS-ADVANCES &amp; CD- RATIO AS ON 30.06.2013</t>
  </si>
  <si>
    <t xml:space="preserve">(Amt in lakh)</t>
  </si>
  <si>
    <t xml:space="preserve">Sl.</t>
  </si>
  <si>
    <t xml:space="preserve">   Name of Bank</t>
  </si>
  <si>
    <t xml:space="preserve">No.of 
Branches</t>
  </si>
  <si>
    <t xml:space="preserve"> Aggregate
 Deposit</t>
  </si>
  <si>
    <t xml:space="preserve">   ADVANCE 
 (As per place
 of sanction)</t>
  </si>
  <si>
    <t xml:space="preserve">      Credit 
Deposit Ratio
 (CDR)</t>
  </si>
  <si>
    <t xml:space="preserve">Allahabad Bank</t>
  </si>
  <si>
    <t xml:space="preserve">Bank of Baroda</t>
  </si>
  <si>
    <t xml:space="preserve">Bank of India</t>
  </si>
  <si>
    <t xml:space="preserve">Canara Bank</t>
  </si>
  <si>
    <t xml:space="preserve">Central Bank</t>
  </si>
  <si>
    <t xml:space="preserve">Corporation Bank</t>
  </si>
  <si>
    <t xml:space="preserve">Dena Bank</t>
  </si>
  <si>
    <t xml:space="preserve">Indian Bank</t>
  </si>
  <si>
    <t xml:space="preserve">Iondian Overseas Bank</t>
  </si>
  <si>
    <t xml:space="preserve">Oriental Bank of Commerce</t>
  </si>
  <si>
    <t xml:space="preserve">Punjab National Bank</t>
  </si>
  <si>
    <t xml:space="preserve">State Bank of India</t>
  </si>
  <si>
    <t xml:space="preserve">Syndicate Bank</t>
  </si>
  <si>
    <t xml:space="preserve">UCO Bank</t>
  </si>
  <si>
    <t xml:space="preserve">Union Bank</t>
  </si>
  <si>
    <t xml:space="preserve">United Bank of India</t>
  </si>
  <si>
    <t xml:space="preserve">BGVB</t>
  </si>
  <si>
    <t xml:space="preserve">Axis Bank Ltd.</t>
  </si>
  <si>
    <t xml:space="preserve">HDFC Bank Ltd.</t>
  </si>
  <si>
    <t xml:space="preserve">ICICI Bank Ltd.</t>
  </si>
  <si>
    <t xml:space="preserve">IDBI Bank Ltd.</t>
  </si>
  <si>
    <t xml:space="preserve">NDCCB</t>
  </si>
  <si>
    <t xml:space="preserve">NCARDB</t>
  </si>
  <si>
    <t xml:space="preserve">WBFC</t>
  </si>
  <si>
    <t xml:space="preserve">total no. Branches</t>
  </si>
  <si>
    <t xml:space="preserve">(Amount in Lakh)</t>
  </si>
  <si>
    <t xml:space="preserve">Branch Network</t>
  </si>
  <si>
    <t xml:space="preserve">Rural</t>
  </si>
  <si>
    <t xml:space="preserve">Semi Urban</t>
  </si>
  <si>
    <t xml:space="preserve">Urban</t>
  </si>
  <si>
    <t xml:space="preserve">Metro</t>
  </si>
  <si>
    <t xml:space="preserve">Total          </t>
  </si>
  <si>
    <t xml:space="preserve">Deposit (Cr)</t>
  </si>
  <si>
    <t xml:space="preserve">Advance (Cr)</t>
  </si>
  <si>
    <t xml:space="preserve">CDR (%)</t>
  </si>
  <si>
    <t xml:space="preserve">Lead District Manager</t>
  </si>
  <si>
    <t xml:space="preserve">Name of the District</t>
  </si>
  <si>
    <t xml:space="preserve">Nadia</t>
  </si>
  <si>
    <t xml:space="preserve">Mapping of urban households of Nadia</t>
  </si>
  <si>
    <t xml:space="preserve">Sl no </t>
  </si>
  <si>
    <t xml:space="preserve">Name of the Municipalty</t>
  </si>
  <si>
    <t xml:space="preserve">Ward No </t>
  </si>
  <si>
    <t xml:space="preserve">Populations</t>
  </si>
  <si>
    <t xml:space="preserve">Households</t>
  </si>
  <si>
    <t xml:space="preserve">Alloted to Bank</t>
  </si>
  <si>
    <t xml:space="preserve">(1)</t>
  </si>
  <si>
    <t xml:space="preserve">(2)</t>
  </si>
  <si>
    <t xml:space="preserve">(3)</t>
  </si>
  <si>
    <t xml:space="preserve">(4)</t>
  </si>
  <si>
    <t xml:space="preserve">(5)</t>
  </si>
  <si>
    <t xml:space="preserve">Branch</t>
  </si>
  <si>
    <t xml:space="preserve">Krishnagar Municipality</t>
  </si>
  <si>
    <t xml:space="preserve">Dena Bank Krishnagar</t>
  </si>
  <si>
    <t xml:space="preserve">BGVB Krishnagar</t>
  </si>
  <si>
    <t xml:space="preserve">Union Bank Krishnagar</t>
  </si>
  <si>
    <t xml:space="preserve">AB R.N. Tagore Road   </t>
  </si>
  <si>
    <t xml:space="preserve">BOB  Krishnagar</t>
  </si>
  <si>
    <t xml:space="preserve">Indian Bank Krishnagar</t>
  </si>
  <si>
    <t xml:space="preserve">UBI Saktinagar</t>
  </si>
  <si>
    <t xml:space="preserve">SBI Krishnagar</t>
  </si>
  <si>
    <t xml:space="preserve">SBI Saktinagar</t>
  </si>
  <si>
    <t xml:space="preserve">CBI Krishnagar</t>
  </si>
  <si>
    <t xml:space="preserve">AB Krishnagar    </t>
  </si>
  <si>
    <t xml:space="preserve">OBC Krishnagar</t>
  </si>
  <si>
    <t xml:space="preserve">Can Bank Krishnagar</t>
  </si>
  <si>
    <t xml:space="preserve">BGVB Road Station</t>
  </si>
  <si>
    <t xml:space="preserve">IOB Krishnagar</t>
  </si>
  <si>
    <t xml:space="preserve">PNB Krishnagar</t>
  </si>
  <si>
    <t xml:space="preserve">UCO Bank Krishnagar</t>
  </si>
  <si>
    <t xml:space="preserve">BOI Krishnagar</t>
  </si>
  <si>
    <t xml:space="preserve">UBI Krishnagar</t>
  </si>
  <si>
    <t xml:space="preserve">Ranaghat Municipality</t>
  </si>
  <si>
    <t xml:space="preserve">UCO Bank Ranaghat</t>
  </si>
  <si>
    <t xml:space="preserve">UBI Ranaghat</t>
  </si>
  <si>
    <t xml:space="preserve">Syndicate Bank Ranaghat</t>
  </si>
  <si>
    <t xml:space="preserve">AB Ranaghat</t>
  </si>
  <si>
    <t xml:space="preserve">SBI Ranaghat</t>
  </si>
  <si>
    <t xml:space="preserve">BOB Ranaghat</t>
  </si>
  <si>
    <t xml:space="preserve">CBI Ranaghat</t>
  </si>
  <si>
    <t xml:space="preserve">CAN Bank Ranaghat</t>
  </si>
  <si>
    <t xml:space="preserve">Kalyani Municipality</t>
  </si>
  <si>
    <t xml:space="preserve">Syndicate Bank Kalyani</t>
  </si>
  <si>
    <t xml:space="preserve">AB Kalyani</t>
  </si>
  <si>
    <t xml:space="preserve">SBI Kalyani</t>
  </si>
  <si>
    <t xml:space="preserve">CAN Bank Kalyani</t>
  </si>
  <si>
    <t xml:space="preserve">BOI Kalyani</t>
  </si>
  <si>
    <t xml:space="preserve">UCO Bank Kalyani</t>
  </si>
  <si>
    <t xml:space="preserve">UBI Central Park</t>
  </si>
  <si>
    <t xml:space="preserve">Union Bank Kalyani</t>
  </si>
  <si>
    <t xml:space="preserve">UBI Kalyani</t>
  </si>
  <si>
    <t xml:space="preserve">CBI Kalyani</t>
  </si>
  <si>
    <t xml:space="preserve">SBI Kalyani IGC</t>
  </si>
  <si>
    <t xml:space="preserve">IOB Kalyani</t>
  </si>
  <si>
    <t xml:space="preserve">Gayespur Municipality</t>
  </si>
  <si>
    <t xml:space="preserve">SBI Gayespur</t>
  </si>
  <si>
    <t xml:space="preserve">UBI Katagangj GG Colony</t>
  </si>
  <si>
    <t xml:space="preserve">SBI Gandhi Memorial Hospital</t>
  </si>
  <si>
    <t xml:space="preserve">Chakdah Municipality</t>
  </si>
  <si>
    <t xml:space="preserve">SBI Chakdah</t>
  </si>
  <si>
    <t xml:space="preserve">BOI Chakdah Municipality</t>
  </si>
  <si>
    <t xml:space="preserve">BOI Chakdah</t>
  </si>
  <si>
    <t xml:space="preserve">AB Chakdah</t>
  </si>
  <si>
    <t xml:space="preserve">UBI Chakdah</t>
  </si>
  <si>
    <t xml:space="preserve">CBI Chakdah</t>
  </si>
  <si>
    <t xml:space="preserve">BOB Chakdah</t>
  </si>
  <si>
    <t xml:space="preserve">UCO Chakdah</t>
  </si>
  <si>
    <t xml:space="preserve">Nabadwip Municipality</t>
  </si>
  <si>
    <t xml:space="preserve">UBI Nabadwip</t>
  </si>
  <si>
    <t xml:space="preserve">AB Prachin Mayapur</t>
  </si>
  <si>
    <t xml:space="preserve">UBI Wood Burn Road</t>
  </si>
  <si>
    <t xml:space="preserve">SBI Nabadwip</t>
  </si>
  <si>
    <t xml:space="preserve">AB Poramatala</t>
  </si>
  <si>
    <t xml:space="preserve">AB Nabadwip</t>
  </si>
  <si>
    <t xml:space="preserve">PNB Nabadwip</t>
  </si>
  <si>
    <t xml:space="preserve">Santipur Municipality</t>
  </si>
  <si>
    <t xml:space="preserve">AB N S Road</t>
  </si>
  <si>
    <t xml:space="preserve">SBI Santipur</t>
  </si>
  <si>
    <t xml:space="preserve">UBI Santipur</t>
  </si>
  <si>
    <t xml:space="preserve">SBI Sutragarh</t>
  </si>
  <si>
    <t xml:space="preserve">AB Santipur</t>
  </si>
  <si>
    <t xml:space="preserve">UBI Sutragarh</t>
  </si>
  <si>
    <t xml:space="preserve">Birnagar Municipality</t>
  </si>
  <si>
    <t xml:space="preserve">UCO Bank Birnagar</t>
  </si>
  <si>
    <t xml:space="preserve">BGVB Birnagar</t>
  </si>
  <si>
    <t xml:space="preserve">SBI Birnagar</t>
  </si>
  <si>
    <t xml:space="preserve">Ranaghat Cooper's Camp</t>
  </si>
  <si>
    <t xml:space="preserve">SBI Cooper's Camp</t>
  </si>
  <si>
    <t xml:space="preserve">Taherpur notified Area</t>
  </si>
  <si>
    <t xml:space="preserve">UBI Taherpur</t>
  </si>
  <si>
    <t xml:space="preserve">Lead District Manager,Nadia</t>
  </si>
  <si>
    <t xml:space="preserve">Page - 5</t>
  </si>
  <si>
    <t xml:space="preserve">Name of the District :  NADIA</t>
  </si>
  <si>
    <t xml:space="preserve">Rs. in lac</t>
  </si>
  <si>
    <t xml:space="preserve">III. Annual Credit Plan (Plan Year 2013 - 2014)</t>
  </si>
  <si>
    <t xml:space="preserve">As on</t>
  </si>
  <si>
    <t xml:space="preserve">30.06.2013</t>
  </si>
  <si>
    <t xml:space="preserve">Rs. In lac</t>
  </si>
  <si>
    <t xml:space="preserve">Bank</t>
  </si>
  <si>
    <t xml:space="preserve">Agriculture &amp; Allied </t>
  </si>
  <si>
    <t xml:space="preserve">MSME</t>
  </si>
  <si>
    <t xml:space="preserve">Other Priority Sector</t>
  </si>
  <si>
    <t xml:space="preserve">Total Priority Sector</t>
  </si>
  <si>
    <t xml:space="preserve">Non Priority Sector</t>
  </si>
  <si>
    <t xml:space="preserve">Total</t>
  </si>
  <si>
    <t xml:space="preserve">of Which Direct</t>
  </si>
  <si>
    <t xml:space="preserve">T</t>
  </si>
  <si>
    <t xml:space="preserve">A</t>
  </si>
  <si>
    <t xml:space="preserve">%</t>
  </si>
  <si>
    <t xml:space="preserve">(6)</t>
  </si>
  <si>
    <t xml:space="preserve">(7)</t>
  </si>
  <si>
    <t xml:space="preserve">(8)</t>
  </si>
  <si>
    <t xml:space="preserve">(9)</t>
  </si>
  <si>
    <t xml:space="preserve">(10)</t>
  </si>
  <si>
    <t xml:space="preserve">(11)</t>
  </si>
  <si>
    <t xml:space="preserve">(12)</t>
  </si>
  <si>
    <t xml:space="preserve">(13)</t>
  </si>
  <si>
    <t xml:space="preserve">(14)</t>
  </si>
  <si>
    <t xml:space="preserve">(15)</t>
  </si>
  <si>
    <t xml:space="preserve">(16)</t>
  </si>
  <si>
    <t xml:space="preserve">(17)</t>
  </si>
  <si>
    <t xml:space="preserve">(18)</t>
  </si>
  <si>
    <t xml:space="preserve">(19)</t>
  </si>
  <si>
    <t xml:space="preserve">(20)</t>
  </si>
  <si>
    <t xml:space="preserve">(21)</t>
  </si>
  <si>
    <t xml:space="preserve">AB</t>
  </si>
  <si>
    <t xml:space="preserve">AXIS BK</t>
  </si>
  <si>
    <t xml:space="preserve">BOB</t>
  </si>
  <si>
    <t xml:space="preserve">BOI</t>
  </si>
  <si>
    <t xml:space="preserve">CAN BAN</t>
  </si>
  <si>
    <t xml:space="preserve">CBI</t>
  </si>
  <si>
    <t xml:space="preserve">CORPN.</t>
  </si>
  <si>
    <t xml:space="preserve">DENA BK</t>
  </si>
  <si>
    <t xml:space="preserve">HDFC BK</t>
  </si>
  <si>
    <t xml:space="preserve">ICICI BK</t>
  </si>
  <si>
    <t xml:space="preserve">IDBI BK</t>
  </si>
  <si>
    <t xml:space="preserve">Indian</t>
  </si>
  <si>
    <t xml:space="preserve">IOB</t>
  </si>
  <si>
    <t xml:space="preserve">OBC</t>
  </si>
  <si>
    <t xml:space="preserve">PNB</t>
  </si>
  <si>
    <t xml:space="preserve">SBI</t>
  </si>
  <si>
    <t xml:space="preserve">Syndicate</t>
  </si>
  <si>
    <t xml:space="preserve">UBI</t>
  </si>
  <si>
    <t xml:space="preserve">UCO BK</t>
  </si>
  <si>
    <t xml:space="preserve">UNION BK</t>
  </si>
  <si>
    <t xml:space="preserve">`</t>
  </si>
  <si>
    <t xml:space="preserve">Signature of LDM</t>
  </si>
  <si>
    <t xml:space="preserve">Date………………….</t>
  </si>
  <si>
    <t xml:space="preserve">Page - 5(A)</t>
  </si>
  <si>
    <t xml:space="preserve">Name of the District :  Nadia</t>
  </si>
  <si>
    <t xml:space="preserve">As on 30.06.2013</t>
  </si>
  <si>
    <t xml:space="preserve">III.(A)  Annual Credit Plan (Plan Year - 2013 -14) for Sub Sector of Agriculture</t>
  </si>
  <si>
    <t xml:space="preserve">Rs.in Lac</t>
  </si>
  <si>
    <t xml:space="preserve">SL.NO</t>
  </si>
  <si>
    <t xml:space="preserve">District</t>
  </si>
  <si>
    <t xml:space="preserve">Minor Irrigation</t>
  </si>
  <si>
    <t xml:space="preserve">Dairy Development</t>
  </si>
  <si>
    <t xml:space="preserve">Fishery</t>
  </si>
  <si>
    <t xml:space="preserve">Poultry</t>
  </si>
  <si>
    <t xml:space="preserve">FMS</t>
  </si>
  <si>
    <t xml:space="preserve">Other Term Loan</t>
  </si>
  <si>
    <t xml:space="preserve">Crop Loan</t>
  </si>
  <si>
    <t xml:space="preserve">Total Agriculture</t>
  </si>
  <si>
    <t xml:space="preserve">(22)</t>
  </si>
  <si>
    <t xml:space="preserve">(23)</t>
  </si>
  <si>
    <t xml:space="preserve">(24)</t>
  </si>
  <si>
    <t xml:space="preserve">(25)</t>
  </si>
  <si>
    <t xml:space="preserve">(26)</t>
  </si>
  <si>
    <t xml:space="preserve">Commercial Banks</t>
  </si>
  <si>
    <t xml:space="preserve">Axis Bk</t>
  </si>
  <si>
    <t xml:space="preserve">HDFC Bk</t>
  </si>
  <si>
    <t xml:space="preserve">IDBI</t>
  </si>
  <si>
    <t xml:space="preserve">A Commercial Bank Total</t>
  </si>
  <si>
    <t xml:space="preserve">B RRB's Total</t>
  </si>
  <si>
    <t xml:space="preserve">20             NCARDB</t>
  </si>
  <si>
    <t xml:space="preserve">NCARDB           596</t>
  </si>
  <si>
    <t xml:space="preserve">Co  Bank Total</t>
  </si>
  <si>
    <t xml:space="preserve">Grand Total (A+B+C+D)</t>
  </si>
  <si>
    <t xml:space="preserve">Page - 5(B)</t>
  </si>
  <si>
    <t xml:space="preserve">Name of the District : …………………………………………………………………………</t>
  </si>
  <si>
    <t xml:space="preserve">NADIA</t>
  </si>
  <si>
    <t xml:space="preserve">As on 31.03.2013</t>
  </si>
  <si>
    <t xml:space="preserve">III.(A)  Annual Credit Plan (Plan Year - 2010 - 11) for Sub Sector of Agriculture</t>
  </si>
  <si>
    <t xml:space="preserve">2012-13</t>
  </si>
  <si>
    <t xml:space="preserve">₹ in Crore</t>
  </si>
  <si>
    <t xml:space="preserve">Land Development</t>
  </si>
  <si>
    <t xml:space="preserve">Horticulture/Floriculture</t>
  </si>
  <si>
    <t xml:space="preserve">Other A.H.(other than</t>
  </si>
  <si>
    <t xml:space="preserve">Storage/MKT</t>
  </si>
  <si>
    <t xml:space="preserve">Others(not including)</t>
  </si>
  <si>
    <t xml:space="preserve">Mini Diary under Venture</t>
  </si>
  <si>
    <t xml:space="preserve">Total other T/L</t>
  </si>
  <si>
    <t xml:space="preserve">Poultry &amp; D.D.)</t>
  </si>
  <si>
    <t xml:space="preserve">Capital scheme of NABARD</t>
  </si>
  <si>
    <t xml:space="preserve">CAN BANK</t>
  </si>
  <si>
    <t xml:space="preserve">DENA BANK</t>
  </si>
  <si>
    <t xml:space="preserve">UCO BANK</t>
  </si>
  <si>
    <t xml:space="preserve">UNION BANK</t>
  </si>
  <si>
    <t xml:space="preserve">ICICI BANK</t>
  </si>
  <si>
    <t xml:space="preserve">AXIS BANK</t>
  </si>
  <si>
    <t xml:space="preserve">HDFC BANK</t>
  </si>
  <si>
    <t xml:space="preserve">B  RRB's Total</t>
  </si>
  <si>
    <t xml:space="preserve">C Co op Bk Total</t>
  </si>
  <si>
    <t xml:space="preserve">Page - 6</t>
  </si>
  <si>
    <t xml:space="preserve">Name of the District…………………………………….</t>
  </si>
  <si>
    <t xml:space="preserve">IV. Submission of LBR (Period 01.04.2010 to 31.03.2011)</t>
  </si>
  <si>
    <t xml:space="preserve">01.04.2012</t>
  </si>
  <si>
    <t xml:space="preserve">to</t>
  </si>
  <si>
    <t xml:space="preserve">31.03.2013</t>
  </si>
  <si>
    <t xml:space="preserve">SL. NO</t>
  </si>
  <si>
    <t xml:space="preserve"> NO. Of Brs.</t>
  </si>
  <si>
    <t xml:space="preserve">Submission</t>
  </si>
  <si>
    <t xml:space="preserve">LBR - 2</t>
  </si>
  <si>
    <t xml:space="preserve">U2</t>
  </si>
  <si>
    <t xml:space="preserve">LBR - 3</t>
  </si>
  <si>
    <t xml:space="preserve">U3</t>
  </si>
  <si>
    <t xml:space="preserve">INDIAN BANK</t>
  </si>
  <si>
    <t xml:space="preserve">………………………</t>
  </si>
  <si>
    <t xml:space="preserve">Page - 7</t>
  </si>
  <si>
    <t xml:space="preserve">V.  Meetings held during (Year 01.04.10 To 31.03.2011)</t>
  </si>
  <si>
    <t xml:space="preserve">01.04.2012 to 31.03.2013</t>
  </si>
  <si>
    <t xml:space="preserve">Name of the Committee</t>
  </si>
  <si>
    <t xml:space="preserve">Due on</t>
  </si>
  <si>
    <t xml:space="preserve">Held on</t>
  </si>
  <si>
    <t xml:space="preserve">(I) SC</t>
  </si>
  <si>
    <t xml:space="preserve">23.04.12</t>
  </si>
  <si>
    <t xml:space="preserve">30.04.12</t>
  </si>
  <si>
    <t xml:space="preserve">21.05.12</t>
  </si>
  <si>
    <t xml:space="preserve">20.07.12</t>
  </si>
  <si>
    <t xml:space="preserve">27.07.12</t>
  </si>
  <si>
    <t xml:space="preserve">24.08.12</t>
  </si>
  <si>
    <t xml:space="preserve">31.10.12</t>
  </si>
  <si>
    <t xml:space="preserve">nil</t>
  </si>
  <si>
    <t xml:space="preserve">27.11.12</t>
  </si>
  <si>
    <t xml:space="preserve">11.02.13</t>
  </si>
  <si>
    <t xml:space="preserve">(ii) DCC</t>
  </si>
  <si>
    <t xml:space="preserve">22.06.12</t>
  </si>
  <si>
    <t xml:space="preserve">27.06.12</t>
  </si>
  <si>
    <t xml:space="preserve">21.09.12</t>
  </si>
  <si>
    <t xml:space="preserve">21.12.12</t>
  </si>
  <si>
    <t xml:space="preserve">27.12.12</t>
  </si>
  <si>
    <t xml:space="preserve">19.03.13</t>
  </si>
  <si>
    <t xml:space="preserve">Special DCC</t>
  </si>
  <si>
    <t xml:space="preserve"> nil</t>
  </si>
  <si>
    <t xml:space="preserve">(iii) DLRC</t>
  </si>
  <si>
    <t xml:space="preserve">21.12.12     Names of Peoples'</t>
  </si>
  <si>
    <t xml:space="preserve">19.03.13         Representatives</t>
  </si>
  <si>
    <t xml:space="preserve">attended</t>
  </si>
  <si>
    <t xml:space="preserve">Samarendranath Ghosh, MLA </t>
  </si>
  <si>
    <t xml:space="preserve">Representatives of Kollol Khan MLA</t>
  </si>
  <si>
    <t xml:space="preserve">(iv) Spl. Com. On DCC for </t>
  </si>
  <si>
    <t xml:space="preserve">Due on                Held on</t>
  </si>
  <si>
    <t xml:space="preserve">S.M.Sadi, MLA Palashipara</t>
  </si>
  <si>
    <t xml:space="preserve">CD ratio</t>
  </si>
  <si>
    <t xml:space="preserve">27.06.12              27.06.12</t>
  </si>
  <si>
    <t xml:space="preserve">Nasiruddin Ahmed MLA Kaliganj</t>
  </si>
  <si>
    <t xml:space="preserve">21.09.12              21.09.12</t>
  </si>
  <si>
    <t xml:space="preserve">Rukbanur Rahaman, MLA Chapra</t>
  </si>
  <si>
    <t xml:space="preserve">09.11.12              09.11.12</t>
  </si>
  <si>
    <t xml:space="preserve">27.12.12               27.12.12</t>
  </si>
  <si>
    <t xml:space="preserve">VI. Any special programme arranged during the period (viz. KCC distribution camp, Recovery</t>
  </si>
  <si>
    <t xml:space="preserve">Camp</t>
  </si>
  <si>
    <t xml:space="preserve">Page - 7 (A)</t>
  </si>
  <si>
    <t xml:space="preserve">Lead Bank Division:Head Office</t>
  </si>
  <si>
    <t xml:space="preserve">Disposal of PDR Cases</t>
  </si>
  <si>
    <t xml:space="preserve">District.......................</t>
  </si>
  <si>
    <t xml:space="preserve">West Bengal</t>
  </si>
  <si>
    <t xml:space="preserve">₹ in lac</t>
  </si>
  <si>
    <t xml:space="preserve">Cases Filed</t>
  </si>
  <si>
    <t xml:space="preserve">Cases settled</t>
  </si>
  <si>
    <t xml:space="preserve">Ad velorem</t>
  </si>
  <si>
    <t xml:space="preserve">Cases pending</t>
  </si>
  <si>
    <t xml:space="preserve">No</t>
  </si>
  <si>
    <t xml:space="preserve">Amt.</t>
  </si>
  <si>
    <t xml:space="preserve">fees paid</t>
  </si>
  <si>
    <t xml:space="preserve">HDFC BANK </t>
  </si>
  <si>
    <t xml:space="preserve">TOTAL</t>
  </si>
  <si>
    <t xml:space="preserve">Page - 8</t>
  </si>
  <si>
    <t xml:space="preserve">Name of the District : …………………………………………………</t>
  </si>
  <si>
    <t xml:space="preserve">VII. Recovery Performance</t>
  </si>
  <si>
    <t xml:space="preserve">(I) Sector Wise</t>
  </si>
  <si>
    <t xml:space="preserve">Agriculture</t>
  </si>
  <si>
    <t xml:space="preserve">Industry</t>
  </si>
  <si>
    <t xml:space="preserve">Services</t>
  </si>
  <si>
    <t xml:space="preserve">D</t>
  </si>
  <si>
    <t xml:space="preserve">R</t>
  </si>
  <si>
    <t xml:space="preserve">CAN BK</t>
  </si>
  <si>
    <t xml:space="preserve">Page - 9</t>
  </si>
  <si>
    <t xml:space="preserve">30.036.2013</t>
  </si>
  <si>
    <t xml:space="preserve">(VII)         </t>
  </si>
  <si>
    <t xml:space="preserve">Scheme Wise :*  PMRY/BSKP/SCP/TSP/SJSRY/GJRHFS/KVIC(MMS)/SGSY(Gr)/SGSY(I)/Other(Specify)</t>
  </si>
  <si>
    <t xml:space="preserve">         As on ………..</t>
  </si>
  <si>
    <t xml:space="preserve">SCP/TSP</t>
  </si>
  <si>
    <t xml:space="preserve">SGSY</t>
  </si>
  <si>
    <t xml:space="preserve">SJSRY</t>
  </si>
  <si>
    <t xml:space="preserve">Rs  in lac</t>
  </si>
  <si>
    <t xml:space="preserve">BSKP</t>
  </si>
  <si>
    <t xml:space="preserve">PMRY/PMEGP</t>
  </si>
  <si>
    <t xml:space="preserve">\</t>
  </si>
  <si>
    <t xml:space="preserve">Name of the scheme *</t>
  </si>
  <si>
    <t xml:space="preserve">Name of the Scheme</t>
  </si>
  <si>
    <t xml:space="preserve">(%)</t>
  </si>
  <si>
    <t xml:space="preserve">Uco BK</t>
  </si>
  <si>
    <t xml:space="preserve">RESRU</t>
  </si>
  <si>
    <t xml:space="preserve">Date……………..</t>
  </si>
  <si>
    <t xml:space="preserve">Page 10</t>
  </si>
  <si>
    <t xml:space="preserve">(A) Name of the District ……………………………………………………………………………</t>
  </si>
  <si>
    <t xml:space="preserve">Performance Report on SHG , OTS, Debt Restructuring period for the period 01.04.2013 to 30.06.2013</t>
  </si>
  <si>
    <t xml:space="preserve">Name</t>
  </si>
  <si>
    <t xml:space="preserve">SHG (NABARD)</t>
  </si>
  <si>
    <t xml:space="preserve">SHG</t>
  </si>
  <si>
    <t xml:space="preserve">SHG(SGSY)</t>
  </si>
  <si>
    <t xml:space="preserve">OTS, Debt</t>
  </si>
  <si>
    <t xml:space="preserve">Of Bank</t>
  </si>
  <si>
    <t xml:space="preserve">Saving Linkage (Nos)</t>
  </si>
  <si>
    <t xml:space="preserve">Credit Linkage(Nos)</t>
  </si>
  <si>
    <t xml:space="preserve">Credit Linkage (Nos)</t>
  </si>
  <si>
    <t xml:space="preserve">Restructuring</t>
  </si>
  <si>
    <t xml:space="preserve">Target</t>
  </si>
  <si>
    <t xml:space="preserve">Achievement</t>
  </si>
  <si>
    <t xml:space="preserve">NO</t>
  </si>
  <si>
    <t xml:space="preserve">UNION Bk</t>
  </si>
  <si>
    <t xml:space="preserve">CICIC BK</t>
  </si>
  <si>
    <t xml:space="preserve">Page 11</t>
  </si>
  <si>
    <t xml:space="preserve">Bank Wise performance of different Targets as per format for the period 01.04.2013 to 30.06.2013</t>
  </si>
  <si>
    <t xml:space="preserve">Name of</t>
  </si>
  <si>
    <t xml:space="preserve">Agruculture</t>
  </si>
  <si>
    <t xml:space="preserve">Disbt. To Small Farmers</t>
  </si>
  <si>
    <t xml:space="preserve">New Farmers</t>
  </si>
  <si>
    <t xml:space="preserve">Patta Holders</t>
  </si>
  <si>
    <t xml:space="preserve">Share Croppers</t>
  </si>
  <si>
    <t xml:space="preserve">KCC</t>
  </si>
  <si>
    <t xml:space="preserve">SSI</t>
  </si>
  <si>
    <t xml:space="preserve">Medium Enterprises</t>
  </si>
  <si>
    <t xml:space="preserve">Disbursement</t>
  </si>
  <si>
    <t xml:space="preserve">Marginal Farmers of Agriculture</t>
  </si>
  <si>
    <t xml:space="preserve">Oral Lessees</t>
  </si>
  <si>
    <t xml:space="preserve">AXIS Bk.</t>
  </si>
  <si>
    <t xml:space="preserve">INDIAN</t>
  </si>
  <si>
    <t xml:space="preserve">Statement on Financial Inclusion (Bank Wise)</t>
  </si>
  <si>
    <t xml:space="preserve">(Position as on 30.06.2013</t>
  </si>
  <si>
    <t xml:space="preserve">Page     12</t>
  </si>
  <si>
    <t xml:space="preserve">(For all  Districts)</t>
  </si>
  <si>
    <t xml:space="preserve">SL NO</t>
  </si>
  <si>
    <t xml:space="preserve">Bame of </t>
  </si>
  <si>
    <t xml:space="preserve">No. of Villages</t>
  </si>
  <si>
    <t xml:space="preserve">Total No. of</t>
  </si>
  <si>
    <t xml:space="preserve">Total No. of Households</t>
  </si>
  <si>
    <t xml:space="preserve">Total No of</t>
  </si>
  <si>
    <t xml:space="preserve">No of </t>
  </si>
  <si>
    <t xml:space="preserve">Gen. Purpose</t>
  </si>
  <si>
    <t xml:space="preserve">the Bank</t>
  </si>
  <si>
    <t xml:space="preserve">alloted under SAP</t>
  </si>
  <si>
    <t xml:space="preserve">Households alloted</t>
  </si>
  <si>
    <t xml:space="preserve">Covered under</t>
  </si>
  <si>
    <t xml:space="preserve">No Frills A/c</t>
  </si>
  <si>
    <t xml:space="preserve">SHG A/c</t>
  </si>
  <si>
    <t xml:space="preserve">Members</t>
  </si>
  <si>
    <t xml:space="preserve">Households covered</t>
  </si>
  <si>
    <t xml:space="preserve">Credit Cards</t>
  </si>
  <si>
    <t xml:space="preserve">under SAP</t>
  </si>
  <si>
    <t xml:space="preserve">S/B A/cs</t>
  </si>
  <si>
    <t xml:space="preserve">opened since</t>
  </si>
  <si>
    <t xml:space="preserve">involved</t>
  </si>
  <si>
    <t xml:space="preserve">under Financial </t>
  </si>
  <si>
    <t xml:space="preserve">issued</t>
  </si>
  <si>
    <t xml:space="preserve">inception</t>
  </si>
  <si>
    <t xml:space="preserve">Inclusion</t>
  </si>
  <si>
    <t xml:space="preserve">UCO Bk</t>
  </si>
  <si>
    <t xml:space="preserve">Union BK</t>
  </si>
  <si>
    <t xml:space="preserve">N.B. Including RRBs &amp; Co - operative Bank</t>
  </si>
  <si>
    <t xml:space="preserve">Page     13</t>
  </si>
  <si>
    <t xml:space="preserve">(For other  9 Districts)</t>
  </si>
  <si>
    <t xml:space="preserve">Name of the Districts ……………………………………..</t>
  </si>
  <si>
    <r>
      <rPr>
        <b val="true"/>
        <sz val="10"/>
        <rFont val="Arial"/>
        <family val="2"/>
      </rPr>
      <t xml:space="preserve">       (</t>
    </r>
    <r>
      <rPr>
        <b val="true"/>
        <sz val="10"/>
        <rFont val="Rupee Foradian Standard"/>
        <family val="2"/>
      </rPr>
      <t xml:space="preserve">₹</t>
    </r>
    <r>
      <rPr>
        <b val="true"/>
        <sz val="10"/>
        <rFont val="Arial"/>
        <family val="2"/>
      </rPr>
      <t xml:space="preserve">. in Lac) </t>
    </r>
  </si>
  <si>
    <t xml:space="preserve">Name of </t>
  </si>
  <si>
    <t xml:space="preserve">Nos.Of</t>
  </si>
  <si>
    <t xml:space="preserve">No of GCC Issued</t>
  </si>
  <si>
    <t xml:space="preserve">Other Adv/ Deposit</t>
  </si>
  <si>
    <t xml:space="preserve">Total No</t>
  </si>
  <si>
    <t xml:space="preserve">OD  allowed in </t>
  </si>
  <si>
    <t xml:space="preserve">No frills A/cs</t>
  </si>
  <si>
    <t xml:space="preserve">A/cs if any, incld</t>
  </si>
  <si>
    <t xml:space="preserve">of Account</t>
  </si>
  <si>
    <t xml:space="preserve"> No Frills A/cs </t>
  </si>
  <si>
    <t xml:space="preserve">Opened</t>
  </si>
  <si>
    <t xml:space="preserve">Page - 13</t>
  </si>
  <si>
    <t xml:space="preserve">BANK-WISE SECTORAL OUTSTANDING CREDIT UNDER PRIORITY SECTOR</t>
  </si>
  <si>
    <t xml:space="preserve"> AS ON 30.06.2013</t>
  </si>
  <si>
    <t xml:space="preserve">DISTRICT : NADIA</t>
  </si>
  <si>
    <t xml:space="preserve"> SL</t>
  </si>
  <si>
    <t xml:space="preserve">   Name of Banks  </t>
  </si>
  <si>
    <t xml:space="preserve">Agril &amp; Alllied Activities</t>
  </si>
  <si>
    <t xml:space="preserve"> Of which Direct</t>
  </si>
  <si>
    <t xml:space="preserve">MSE</t>
  </si>
  <si>
    <t xml:space="preserve">OPS</t>
  </si>
  <si>
    <t xml:space="preserve">    T O T A L    </t>
  </si>
  <si>
    <t xml:space="preserve">Weaker Section</t>
  </si>
  <si>
    <t xml:space="preserve">   SC/ST    </t>
  </si>
  <si>
    <t xml:space="preserve"> Women Entp.    </t>
  </si>
  <si>
    <t xml:space="preserve">   Minority Comm.    </t>
  </si>
  <si>
    <t xml:space="preserve"> NO</t>
  </si>
  <si>
    <t xml:space="preserve"> </t>
  </si>
  <si>
    <t xml:space="preserve">   Agriculture  </t>
  </si>
  <si>
    <t xml:space="preserve">                </t>
  </si>
  <si>
    <t xml:space="preserve">A/C </t>
  </si>
  <si>
    <t xml:space="preserve">  Amount </t>
  </si>
  <si>
    <t xml:space="preserve">  Amount</t>
  </si>
  <si>
    <t xml:space="preserve"> Amount  </t>
  </si>
  <si>
    <t xml:space="preserve">AB  </t>
  </si>
  <si>
    <t xml:space="preserve">BOI    </t>
  </si>
  <si>
    <t xml:space="preserve">CAN BANK   </t>
  </si>
  <si>
    <t xml:space="preserve">IDBI BANK</t>
  </si>
  <si>
    <t xml:space="preserve">SYNDICATE BANK</t>
  </si>
  <si>
    <t xml:space="preserve">CORPORATION BK</t>
  </si>
  <si>
    <t xml:space="preserve">NON PRISEC</t>
  </si>
  <si>
    <t xml:space="preserve">Total Advance</t>
  </si>
  <si>
    <t xml:space="preserve">Page - 10(A)</t>
  </si>
  <si>
    <t xml:space="preserve">POSITION OF GRADATION OF SHGs UNDER SGSY</t>
  </si>
  <si>
    <t xml:space="preserve">(Position as on 31.03.2013)</t>
  </si>
  <si>
    <t xml:space="preserve">No of SHG</t>
  </si>
  <si>
    <t xml:space="preserve">1st gradation</t>
  </si>
  <si>
    <t xml:space="preserve">Revolving fund</t>
  </si>
  <si>
    <t xml:space="preserve">C/C A/c</t>
  </si>
  <si>
    <t xml:space="preserve">No of SHG </t>
  </si>
  <si>
    <t xml:space="preserve">2nd grading</t>
  </si>
  <si>
    <t xml:space="preserve">No of Project </t>
  </si>
  <si>
    <t xml:space="preserve">A/c opened</t>
  </si>
  <si>
    <t xml:space="preserve">completed</t>
  </si>
  <si>
    <t xml:space="preserve">released</t>
  </si>
  <si>
    <t xml:space="preserve">opened</t>
  </si>
  <si>
    <t xml:space="preserve">Due for 2nd</t>
  </si>
  <si>
    <t xml:space="preserve">approved</t>
  </si>
  <si>
    <t xml:space="preserve">financed by </t>
  </si>
  <si>
    <t xml:space="preserve">gradation</t>
  </si>
  <si>
    <t xml:space="preserve">by Govt.</t>
  </si>
  <si>
    <t xml:space="preserve">Signature of LDM ……………………….</t>
  </si>
  <si>
    <t xml:space="preserve">Date …………………</t>
  </si>
  <si>
    <t xml:space="preserve">Page No 15</t>
  </si>
  <si>
    <t xml:space="preserve">Bank wise report in respect of the opening of SB A/cs under Social welfare </t>
  </si>
  <si>
    <t xml:space="preserve">Scheme as per Guidelines of GOI/RBI</t>
  </si>
  <si>
    <t xml:space="preserve">Name of the District :-</t>
  </si>
  <si>
    <t xml:space="preserve">Report for the Quarter ending :-</t>
  </si>
  <si>
    <t xml:space="preserve">31/03/2013</t>
  </si>
  <si>
    <t xml:space="preserve">Name of the Banks</t>
  </si>
  <si>
    <t xml:space="preserve">No. of Old Age Pension</t>
  </si>
  <si>
    <t xml:space="preserve">No. of NREGA A/cs </t>
  </si>
  <si>
    <t xml:space="preserve">No. of Scholership</t>
  </si>
  <si>
    <t xml:space="preserve">Remarks</t>
  </si>
  <si>
    <t xml:space="preserve">A/cs opened</t>
  </si>
  <si>
    <t xml:space="preserve">payment A/cs opened</t>
  </si>
  <si>
    <t xml:space="preserve">Up to Dec12</t>
  </si>
  <si>
    <t xml:space="preserve">Up to reporting</t>
  </si>
  <si>
    <t xml:space="preserve">Up to </t>
  </si>
  <si>
    <t xml:space="preserve">quarter</t>
  </si>
  <si>
    <t xml:space="preserve">S Total</t>
  </si>
  <si>
    <t xml:space="preserve">Page 16</t>
  </si>
  <si>
    <t xml:space="preserve">Page No. 16</t>
  </si>
  <si>
    <t xml:space="preserve">ANNEXURE - I</t>
  </si>
  <si>
    <t xml:space="preserve">Annex "B"</t>
  </si>
  <si>
    <r>
      <rPr>
        <b val="true"/>
        <sz val="10"/>
        <rFont val="Arial"/>
        <family val="2"/>
      </rPr>
      <t xml:space="preserve">Quarterly Progress Report on  </t>
    </r>
    <r>
      <rPr>
        <b val="true"/>
        <u val="single"/>
        <sz val="10"/>
        <rFont val="Arial"/>
        <family val="2"/>
      </rPr>
      <t xml:space="preserve">UNDER BANKED DISTRICT</t>
    </r>
  </si>
  <si>
    <t xml:space="preserve">FINANCIAL INCLUSION - PROGRESS IN OPENING OF BANKING OUTLETS IN VILLAGES HAVING POPULATION OF OVER 2000</t>
  </si>
  <si>
    <t xml:space="preserve">Name of District :-</t>
  </si>
  <si>
    <t xml:space="preserve">This is not an under Banked District</t>
  </si>
  <si>
    <t xml:space="preserve">Progress during the Quarter ended: March'2013</t>
  </si>
  <si>
    <t xml:space="preserve">Quarter ending :-March, 2011 </t>
  </si>
  <si>
    <t xml:space="preserve">Quarter ending </t>
  </si>
  <si>
    <t xml:space="preserve">NIL</t>
  </si>
  <si>
    <t xml:space="preserve">NAME OF BANK :</t>
  </si>
  <si>
    <t xml:space="preserve">Name of State/UT…………….</t>
  </si>
  <si>
    <t xml:space="preserve">Name of RBI Regional Office :……………….</t>
  </si>
  <si>
    <t xml:space="preserve">Sl No</t>
  </si>
  <si>
    <t xml:space="preserve">Name of under</t>
  </si>
  <si>
    <t xml:space="preserve">Population</t>
  </si>
  <si>
    <t xml:space="preserve">Number of branches</t>
  </si>
  <si>
    <t xml:space="preserve">New branches/ Point</t>
  </si>
  <si>
    <t xml:space="preserve">Progress / Remarks</t>
  </si>
  <si>
    <t xml:space="preserve">Name of District selected for</t>
  </si>
  <si>
    <t xml:space="preserve">No. of villages where</t>
  </si>
  <si>
    <t xml:space="preserve">Type of banking outlet</t>
  </si>
  <si>
    <t xml:space="preserve">No of villages where banking</t>
  </si>
  <si>
    <t xml:space="preserve">Type of Bankin outlet</t>
  </si>
  <si>
    <t xml:space="preserve">Remarks if any</t>
  </si>
  <si>
    <t xml:space="preserve">banked district #</t>
  </si>
  <si>
    <t xml:space="preserve">of the district</t>
  </si>
  <si>
    <t xml:space="preserve">operating in the District</t>
  </si>
  <si>
    <t xml:space="preserve">of sales (POS) proposed </t>
  </si>
  <si>
    <t xml:space="preserve">allotment of villages</t>
  </si>
  <si>
    <t xml:space="preserve">banking outlet opened </t>
  </si>
  <si>
    <t xml:space="preserve">Other</t>
  </si>
  <si>
    <t xml:space="preserve">outlat opened up to end</t>
  </si>
  <si>
    <t xml:space="preserve">Other </t>
  </si>
  <si>
    <t xml:space="preserve">Totapl</t>
  </si>
  <si>
    <t xml:space="preserve">to be opened during </t>
  </si>
  <si>
    <t xml:space="preserve">during the Quarter</t>
  </si>
  <si>
    <t xml:space="preserve">BR</t>
  </si>
  <si>
    <t xml:space="preserve">BC</t>
  </si>
  <si>
    <t xml:space="preserve">(Specify)</t>
  </si>
  <si>
    <t xml:space="preserve">up to end of Quarter</t>
  </si>
  <si>
    <t xml:space="preserve">of quarter</t>
  </si>
  <si>
    <t xml:space="preserve">BR.</t>
  </si>
  <si>
    <t xml:space="preserve">Specify</t>
  </si>
  <si>
    <t xml:space="preserve">the Year</t>
  </si>
  <si>
    <t xml:space="preserve">the Quarter</t>
  </si>
  <si>
    <t xml:space="preserve"># As defined in RBI circular dated 01.07.2009 on Branch Expansion Policy.</t>
  </si>
  <si>
    <r>
      <rPr>
        <b val="true"/>
        <sz val="10"/>
        <rFont val="Arial"/>
        <family val="2"/>
      </rPr>
      <t xml:space="preserve">Quarterly Progress Report on  </t>
    </r>
    <r>
      <rPr>
        <b val="true"/>
        <u val="single"/>
        <sz val="10"/>
        <rFont val="Arial"/>
        <family val="2"/>
      </rPr>
      <t xml:space="preserve">UN BANKED BLOCKS</t>
    </r>
  </si>
  <si>
    <t xml:space="preserve">There is no unbanked Block in Nadia District</t>
  </si>
  <si>
    <t xml:space="preserve">Quarter ending :- March, 2011</t>
  </si>
  <si>
    <t xml:space="preserve">Population </t>
  </si>
  <si>
    <t xml:space="preserve">Bank Branch/ Point</t>
  </si>
  <si>
    <t xml:space="preserve">Date by which</t>
  </si>
  <si>
    <t xml:space="preserve">Unbanked Block</t>
  </si>
  <si>
    <t xml:space="preserve">of Block</t>
  </si>
  <si>
    <t xml:space="preserve">of Sales (POS) planned</t>
  </si>
  <si>
    <t xml:space="preserve">planned to be </t>
  </si>
  <si>
    <t xml:space="preserve">to be opened</t>
  </si>
  <si>
    <t xml:space="preserve">There is no unbanked Block in Nadia District.</t>
  </si>
  <si>
    <t xml:space="preserve">NOTE: SLBC to furnish District - wise and bankwise position to respective RO's of RBI, who will consolodate and submit State wise and bank wise position to RBI</t>
  </si>
  <si>
    <t xml:space="preserve">CO. Please do not include opening of banking outlets in villages having population &lt; 2000 in this statement.</t>
  </si>
  <si>
    <t xml:space="preserve">Bank wise Progress Report on issuance of Weavers' Credit Card- 01.04.13 to 30.06.13 </t>
  </si>
  <si>
    <t xml:space="preserve">    ( Amount in Lac)</t>
  </si>
  <si>
    <t xml:space="preserve">Sl</t>
  </si>
  <si>
    <t xml:space="preserve">Name of the Bank</t>
  </si>
  <si>
    <t xml:space="preserve">Proposal 
Sponsored</t>
  </si>
  <si>
    <t xml:space="preserve">Proposal Sanctioned</t>
  </si>
  <si>
    <t xml:space="preserve">Proposal Disbursed</t>
  </si>
  <si>
    <t xml:space="preserve">Rejected</t>
  </si>
  <si>
    <t xml:space="preserve">Pending</t>
  </si>
  <si>
    <t xml:space="preserve">No.</t>
  </si>
  <si>
    <t xml:space="preserve">Indian Overseas Bank</t>
  </si>
  <si>
    <t xml:space="preserve">Date: 18.07.2013</t>
  </si>
  <si>
    <t xml:space="preserve">Scheme Lending</t>
  </si>
  <si>
    <t xml:space="preserve">BSKP : 2013-2014</t>
  </si>
  <si>
    <t xml:space="preserve">( Amount in Lac)</t>
  </si>
  <si>
    <t xml:space="preserve">Sl .</t>
  </si>
  <si>
    <t xml:space="preserve">Sponsored</t>
  </si>
  <si>
    <t xml:space="preserve">      Sanctioned</t>
  </si>
  <si>
    <t xml:space="preserve">Subsidy Released</t>
  </si>
  <si>
    <t xml:space="preserve">     Disbursed</t>
  </si>
  <si>
    <t xml:space="preserve">Rejected    </t>
  </si>
  <si>
    <t xml:space="preserve">Oriental Bank</t>
  </si>
  <si>
    <t xml:space="preserve">Union Bank of India</t>
  </si>
  <si>
    <t xml:space="preserve">Date - 18.07.2013</t>
  </si>
  <si>
    <t xml:space="preserve">FFDA : 2013-2014</t>
  </si>
  <si>
    <t xml:space="preserve">Axis Bank</t>
  </si>
  <si>
    <t xml:space="preserve">Artisan Credit Card : 2013-2014</t>
  </si>
  <si>
    <t xml:space="preserve">PMEGP(DIC) : 2013-2014</t>
  </si>
  <si>
    <t xml:space="preserve">    Sanctioned</t>
  </si>
  <si>
    <t xml:space="preserve">    Disbursed</t>
  </si>
  <si>
    <t xml:space="preserve">PMEGP(KVIB) : 2013-2014</t>
  </si>
  <si>
    <t xml:space="preserve">   Sanctioned</t>
  </si>
  <si>
    <t xml:space="preserve">PMEGP(KVIC) : 2013-2014</t>
  </si>
  <si>
    <t xml:space="preserve">SCP : 2013-2014</t>
  </si>
  <si>
    <t xml:space="preserve">KCC : 2013-2014</t>
  </si>
  <si>
    <t xml:space="preserve">Name of Bank</t>
  </si>
  <si>
    <t xml:space="preserve">  Issued upto 30.06.13</t>
  </si>
  <si>
    <t xml:space="preserve">Cumulative Position</t>
  </si>
  <si>
    <t xml:space="preserve">IDBI Bank</t>
  </si>
  <si>
    <t xml:space="preserve">HDFC Bank</t>
  </si>
  <si>
    <t xml:space="preserve">ICICI Bank</t>
  </si>
  <si>
    <t xml:space="preserve">Bangiya Gramin Vikash Bank</t>
  </si>
  <si>
    <t xml:space="preserve">Date : 18.07.2013</t>
  </si>
  <si>
    <t xml:space="preserve">Name of the District…...NADIA</t>
  </si>
  <si>
    <t xml:space="preserve">Progress Report on SHG as on  30.06.2013 for the  Year 2013 - 14 - (Both NABARD Model &amp; SGSY)  </t>
  </si>
  <si>
    <t xml:space="preserve">SHG (NABARD Model)</t>
  </si>
  <si>
    <t xml:space="preserve">SGSY-SHG </t>
  </si>
  <si>
    <t xml:space="preserve">SL.</t>
  </si>
  <si>
    <t xml:space="preserve">Deposit Linked </t>
  </si>
  <si>
    <t xml:space="preserve">Credit Linked</t>
  </si>
  <si>
    <t xml:space="preserve">Cumulative position since inception</t>
  </si>
  <si>
    <t xml:space="preserve">during the year </t>
  </si>
  <si>
    <t xml:space="preserve">01-4.13-30.06.13</t>
  </si>
  <si>
    <t xml:space="preserve">DENA</t>
  </si>
  <si>
    <t xml:space="preserve">UCO</t>
  </si>
  <si>
    <t xml:space="preserve">UNION</t>
  </si>
  <si>
    <t xml:space="preserve">ICICI</t>
  </si>
  <si>
    <t xml:space="preserve">AXIS</t>
  </si>
  <si>
    <t xml:space="preserve">HDFC</t>
  </si>
  <si>
    <t xml:space="preserve">All columns of this page should be filled in</t>
  </si>
  <si>
    <t xml:space="preserve">                      Joint Liability Group(JLG)-2013-14 Position as on 30.06.2013</t>
  </si>
  <si>
    <t xml:space="preserve">District-  NADIA</t>
  </si>
  <si>
    <t xml:space="preserve">     JLG Formed</t>
  </si>
  <si>
    <t xml:space="preserve">JLG Linked with Credit</t>
  </si>
  <si>
    <t xml:space="preserve">    JLG Linked with Credit</t>
  </si>
  <si>
    <t xml:space="preserve">01.04.13- 30.06.13</t>
  </si>
  <si>
    <t xml:space="preserve">Cumulative since Inception</t>
  </si>
  <si>
    <t xml:space="preserve">Amount</t>
  </si>
  <si>
    <t xml:space="preserve">Central bank</t>
  </si>
  <si>
    <t xml:space="preserve">USKP : 2012-2013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</si>
</sst>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_)"/>
    <numFmt numFmtId="166" formatCode="0.00_)"/>
    <numFmt numFmtId="167" formatCode="0.00"/>
    <numFmt numFmtId="168" formatCode="@"/>
    <numFmt numFmtId="169" formatCode="[$-409]mmm\-yy"/>
    <numFmt numFmtId="170" formatCode="General"/>
    <numFmt numFmtId="171" formatCode="0%"/>
    <numFmt numFmtId="172" formatCode="[$-409]m/d/yyyy"/>
  </numFmts>
  <fonts count="23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Cambria"/>
      <family val="1"/>
    </font>
    <font>
      <sz val="12"/>
      <name val="Cambria"/>
      <family val="1"/>
    </font>
    <font>
      <b val="true"/>
      <sz val="10"/>
      <name val="Arial"/>
      <family val="2"/>
    </font>
    <font>
      <sz val="10"/>
      <name val="Arial"/>
      <family val="2"/>
    </font>
    <font>
      <b val="true"/>
      <sz val="10"/>
      <name val="Rupee Foradian Standard"/>
      <family val="2"/>
    </font>
    <font>
      <sz val="12"/>
      <name val="Arial"/>
      <family val="2"/>
    </font>
    <font>
      <sz val="11"/>
      <name val="Arial"/>
      <family val="2"/>
    </font>
    <font>
      <b val="true"/>
      <sz val="14"/>
      <name val="Arial"/>
      <family val="2"/>
    </font>
    <font>
      <b val="true"/>
      <u val="single"/>
      <sz val="10"/>
      <name val="Arial"/>
      <family val="2"/>
    </font>
    <font>
      <sz val="14"/>
      <name val="Arial"/>
      <family val="2"/>
    </font>
    <font>
      <sz val="12"/>
      <color rgb="FF000000"/>
      <name val="Cambria"/>
      <family val="1"/>
    </font>
    <font>
      <b val="true"/>
      <u val="single"/>
      <sz val="12"/>
      <color rgb="FF000000"/>
      <name val="Cambria"/>
      <family val="1"/>
    </font>
    <font>
      <b val="true"/>
      <sz val="12"/>
      <color rgb="FF000000"/>
      <name val="Cambria"/>
      <family val="1"/>
    </font>
    <font>
      <b val="true"/>
      <sz val="11"/>
      <color rgb="FF000000"/>
      <name val="Cambria"/>
      <family val="1"/>
    </font>
    <font>
      <b val="true"/>
      <sz val="11"/>
      <color rgb="FF000000"/>
      <name val="Calibri"/>
      <family val="2"/>
    </font>
    <font>
      <sz val="12"/>
      <color rgb="FF000000"/>
      <name val="Calibri"/>
      <family val="2"/>
    </font>
    <font>
      <b val="true"/>
      <sz val="11"/>
      <name val="Cambria"/>
      <family val="1"/>
    </font>
    <font>
      <sz val="11"/>
      <color rgb="FF000000"/>
      <name val="Cambria"/>
      <family val="1"/>
    </font>
    <font>
      <b val="true"/>
      <sz val="1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1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8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2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worksheet" Target="worksheets/sheet31.xml"/><Relationship Id="rId34" Type="http://schemas.openxmlformats.org/officeDocument/2006/relationships/worksheet" Target="worksheets/sheet32.xml"/><Relationship Id="rId3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19.28"/>
    <col collapsed="false" customWidth="true" hidden="false" outlineLevel="0" max="2" min="2" style="0" width="29.71"/>
    <col collapsed="false" customWidth="true" hidden="false" outlineLevel="0" max="3" min="3" style="0" width="12.14"/>
    <col collapsed="false" customWidth="true" hidden="false" outlineLevel="0" max="4" min="4" style="0" width="11.42"/>
    <col collapsed="false" customWidth="true" hidden="false" outlineLevel="0" max="5" min="5" style="0" width="13.7"/>
    <col collapsed="false" customWidth="true" hidden="false" outlineLevel="0" max="6" min="6" style="0" width="10.71"/>
  </cols>
  <sheetData>
    <row r="1" customFormat="false" ht="12.75" hidden="false" customHeight="false" outlineLevel="0" collapsed="false">
      <c r="A1" s="1"/>
      <c r="B1" s="2"/>
      <c r="C1" s="1"/>
      <c r="D1" s="3"/>
      <c r="E1" s="3"/>
      <c r="F1" s="3"/>
    </row>
    <row r="2" customFormat="false" ht="15.75" hidden="false" customHeight="false" outlineLevel="0" collapsed="false">
      <c r="A2" s="4"/>
      <c r="B2" s="5"/>
      <c r="C2" s="4"/>
      <c r="D2" s="6"/>
      <c r="E2" s="6"/>
      <c r="F2" s="6" t="s">
        <v>0</v>
      </c>
    </row>
    <row r="3" customFormat="false" ht="15.75" hidden="false" customHeight="false" outlineLevel="0" collapsed="false">
      <c r="A3" s="4" t="s">
        <v>1</v>
      </c>
      <c r="B3" s="5"/>
      <c r="C3" s="4"/>
      <c r="D3" s="6"/>
      <c r="E3" s="6"/>
      <c r="F3" s="6"/>
    </row>
    <row r="4" customFormat="false" ht="15.75" hidden="false" customHeight="false" outlineLevel="0" collapsed="false">
      <c r="A4" s="4"/>
      <c r="B4" s="5"/>
      <c r="C4" s="4" t="s">
        <v>2</v>
      </c>
      <c r="D4" s="6"/>
      <c r="E4" s="6"/>
      <c r="F4" s="6"/>
    </row>
    <row r="5" customFormat="false" ht="15.75" hidden="false" customHeight="false" outlineLevel="0" collapsed="false">
      <c r="A5" s="7"/>
      <c r="B5" s="5"/>
      <c r="C5" s="4"/>
      <c r="D5" s="6"/>
      <c r="E5" s="6"/>
      <c r="F5" s="8"/>
    </row>
    <row r="6" customFormat="false" ht="15.75" hidden="false" customHeight="false" outlineLevel="0" collapsed="false">
      <c r="A6" s="7"/>
      <c r="B6" s="5"/>
      <c r="C6" s="4"/>
      <c r="D6" s="6"/>
      <c r="E6" s="6" t="s">
        <v>3</v>
      </c>
      <c r="F6" s="6"/>
    </row>
    <row r="7" customFormat="false" ht="77.25" hidden="false" customHeight="true" outlineLevel="0" collapsed="false">
      <c r="A7" s="9" t="s">
        <v>4</v>
      </c>
      <c r="B7" s="9" t="s">
        <v>5</v>
      </c>
      <c r="C7" s="10" t="s">
        <v>6</v>
      </c>
      <c r="D7" s="11" t="s">
        <v>7</v>
      </c>
      <c r="E7" s="11" t="s">
        <v>8</v>
      </c>
      <c r="F7" s="10" t="s">
        <v>9</v>
      </c>
    </row>
    <row r="8" customFormat="false" ht="15.75" hidden="false" customHeight="false" outlineLevel="0" collapsed="false">
      <c r="A8" s="12" t="n">
        <v>1</v>
      </c>
      <c r="B8" s="13" t="s">
        <v>10</v>
      </c>
      <c r="C8" s="12" t="n">
        <v>28</v>
      </c>
      <c r="D8" s="14" t="n">
        <v>95330</v>
      </c>
      <c r="E8" s="14" t="n">
        <v>28380</v>
      </c>
      <c r="F8" s="15" t="n">
        <f aca="false">E8/D8*100</f>
        <v>29.7702716878213</v>
      </c>
    </row>
    <row r="9" customFormat="false" ht="15.75" hidden="false" customHeight="false" outlineLevel="0" collapsed="false">
      <c r="A9" s="16" t="n">
        <v>2</v>
      </c>
      <c r="B9" s="17" t="s">
        <v>11</v>
      </c>
      <c r="C9" s="16" t="n">
        <v>4</v>
      </c>
      <c r="D9" s="18" t="n">
        <v>19889</v>
      </c>
      <c r="E9" s="18" t="n">
        <v>5493</v>
      </c>
      <c r="F9" s="19" t="n">
        <f aca="false">E9/D9*100</f>
        <v>27.6182814621147</v>
      </c>
    </row>
    <row r="10" customFormat="false" ht="15.75" hidden="false" customHeight="false" outlineLevel="0" collapsed="false">
      <c r="A10" s="16" t="n">
        <v>3</v>
      </c>
      <c r="B10" s="17" t="s">
        <v>12</v>
      </c>
      <c r="C10" s="16" t="n">
        <v>12</v>
      </c>
      <c r="D10" s="18" t="n">
        <v>67037</v>
      </c>
      <c r="E10" s="18" t="n">
        <v>10852</v>
      </c>
      <c r="F10" s="19" t="n">
        <f aca="false">E10/D10*100</f>
        <v>16.1880752420305</v>
      </c>
    </row>
    <row r="11" customFormat="false" ht="15.75" hidden="false" customHeight="false" outlineLevel="0" collapsed="false">
      <c r="A11" s="16" t="n">
        <v>4</v>
      </c>
      <c r="B11" s="17" t="s">
        <v>13</v>
      </c>
      <c r="C11" s="16" t="n">
        <v>7</v>
      </c>
      <c r="D11" s="18" t="n">
        <v>10498</v>
      </c>
      <c r="E11" s="18" t="n">
        <v>2567</v>
      </c>
      <c r="F11" s="19" t="n">
        <f aca="false">E11/D11*100</f>
        <v>24.4522766241189</v>
      </c>
    </row>
    <row r="12" customFormat="false" ht="15.75" hidden="false" customHeight="false" outlineLevel="0" collapsed="false">
      <c r="A12" s="16" t="n">
        <v>5</v>
      </c>
      <c r="B12" s="18" t="s">
        <v>14</v>
      </c>
      <c r="C12" s="16" t="n">
        <v>4</v>
      </c>
      <c r="D12" s="18" t="n">
        <v>14179</v>
      </c>
      <c r="E12" s="18" t="n">
        <v>2332</v>
      </c>
      <c r="F12" s="19" t="n">
        <f aca="false">E12/D12*100</f>
        <v>16.4468580294802</v>
      </c>
    </row>
    <row r="13" customFormat="false" ht="15.75" hidden="false" customHeight="false" outlineLevel="0" collapsed="false">
      <c r="A13" s="16" t="n">
        <v>6</v>
      </c>
      <c r="B13" s="17" t="s">
        <v>15</v>
      </c>
      <c r="C13" s="16" t="n">
        <v>1</v>
      </c>
      <c r="D13" s="18" t="n">
        <v>147</v>
      </c>
      <c r="E13" s="18" t="n">
        <v>8</v>
      </c>
      <c r="F13" s="19" t="n">
        <f aca="false">E13/D13*100</f>
        <v>5.4421768707483</v>
      </c>
    </row>
    <row r="14" customFormat="false" ht="15.75" hidden="false" customHeight="false" outlineLevel="0" collapsed="false">
      <c r="A14" s="16" t="n">
        <v>7</v>
      </c>
      <c r="B14" s="17" t="s">
        <v>16</v>
      </c>
      <c r="C14" s="16" t="n">
        <v>1</v>
      </c>
      <c r="D14" s="18" t="n">
        <v>2987</v>
      </c>
      <c r="E14" s="18" t="n">
        <v>406</v>
      </c>
      <c r="F14" s="19" t="n">
        <f aca="false">E14/D14*100</f>
        <v>13.5922330097087</v>
      </c>
    </row>
    <row r="15" customFormat="false" ht="15.75" hidden="false" customHeight="false" outlineLevel="0" collapsed="false">
      <c r="A15" s="16" t="n">
        <v>8</v>
      </c>
      <c r="B15" s="17" t="s">
        <v>17</v>
      </c>
      <c r="C15" s="16" t="n">
        <v>1</v>
      </c>
      <c r="D15" s="18" t="n">
        <v>2050</v>
      </c>
      <c r="E15" s="18" t="n">
        <v>87</v>
      </c>
      <c r="F15" s="19" t="n">
        <f aca="false">E15/D15*100</f>
        <v>4.24390243902439</v>
      </c>
    </row>
    <row r="16" customFormat="false" ht="15.75" hidden="false" customHeight="false" outlineLevel="0" collapsed="false">
      <c r="A16" s="16" t="n">
        <v>9</v>
      </c>
      <c r="B16" s="17" t="s">
        <v>18</v>
      </c>
      <c r="C16" s="16" t="n">
        <v>5</v>
      </c>
      <c r="D16" s="18" t="n">
        <v>14376</v>
      </c>
      <c r="E16" s="18" t="n">
        <v>3315</v>
      </c>
      <c r="F16" s="19" t="n">
        <f aca="false">E16/D16*100</f>
        <v>23.059265442404</v>
      </c>
    </row>
    <row r="17" customFormat="false" ht="15.75" hidden="false" customHeight="false" outlineLevel="0" collapsed="false">
      <c r="A17" s="16" t="n">
        <v>10</v>
      </c>
      <c r="B17" s="17" t="s">
        <v>19</v>
      </c>
      <c r="C17" s="16" t="n">
        <v>3</v>
      </c>
      <c r="D17" s="18" t="n">
        <v>6457</v>
      </c>
      <c r="E17" s="18" t="n">
        <v>2410</v>
      </c>
      <c r="F17" s="19" t="n">
        <f aca="false">E17/D17*100</f>
        <v>37.3238345981106</v>
      </c>
    </row>
    <row r="18" customFormat="false" ht="15.75" hidden="false" customHeight="false" outlineLevel="0" collapsed="false">
      <c r="A18" s="16" t="n">
        <v>11</v>
      </c>
      <c r="B18" s="17" t="s">
        <v>20</v>
      </c>
      <c r="C18" s="16" t="n">
        <v>2</v>
      </c>
      <c r="D18" s="18" t="n">
        <v>9327</v>
      </c>
      <c r="E18" s="18" t="n">
        <v>1935</v>
      </c>
      <c r="F18" s="19" t="n">
        <f aca="false">E18/D18*100</f>
        <v>20.7462206497266</v>
      </c>
    </row>
    <row r="19" customFormat="false" ht="15.75" hidden="false" customHeight="false" outlineLevel="0" collapsed="false">
      <c r="A19" s="16" t="n">
        <v>12</v>
      </c>
      <c r="B19" s="17" t="s">
        <v>21</v>
      </c>
      <c r="C19" s="16" t="n">
        <v>50</v>
      </c>
      <c r="D19" s="18" t="n">
        <v>367229</v>
      </c>
      <c r="E19" s="18" t="n">
        <v>78754</v>
      </c>
      <c r="F19" s="19" t="n">
        <f aca="false">E19/D19*100</f>
        <v>21.445474077483</v>
      </c>
    </row>
    <row r="20" customFormat="false" ht="15.75" hidden="false" customHeight="false" outlineLevel="0" collapsed="false">
      <c r="A20" s="16" t="n">
        <v>13</v>
      </c>
      <c r="B20" s="17" t="s">
        <v>22</v>
      </c>
      <c r="C20" s="16" t="n">
        <v>2</v>
      </c>
      <c r="D20" s="18" t="n">
        <v>3137</v>
      </c>
      <c r="E20" s="18" t="n">
        <v>398</v>
      </c>
      <c r="F20" s="19" t="n">
        <f aca="false">E20/D20*100</f>
        <v>12.6872808415684</v>
      </c>
    </row>
    <row r="21" customFormat="false" ht="15.75" hidden="false" customHeight="false" outlineLevel="0" collapsed="false">
      <c r="A21" s="16" t="n">
        <v>14</v>
      </c>
      <c r="B21" s="17" t="s">
        <v>23</v>
      </c>
      <c r="C21" s="16" t="n">
        <v>8</v>
      </c>
      <c r="D21" s="18" t="n">
        <v>34737</v>
      </c>
      <c r="E21" s="18" t="n">
        <v>6172</v>
      </c>
      <c r="F21" s="19" t="n">
        <f aca="false">E21/D21*100</f>
        <v>17.7677980251605</v>
      </c>
    </row>
    <row r="22" customFormat="false" ht="15.75" hidden="false" customHeight="false" outlineLevel="0" collapsed="false">
      <c r="A22" s="16" t="n">
        <v>15</v>
      </c>
      <c r="B22" s="17" t="s">
        <v>24</v>
      </c>
      <c r="C22" s="16" t="n">
        <v>4</v>
      </c>
      <c r="D22" s="18" t="n">
        <v>10682</v>
      </c>
      <c r="E22" s="18" t="n">
        <v>1654</v>
      </c>
      <c r="F22" s="19" t="n">
        <f aca="false">E22/D22*100</f>
        <v>15.4839917618424</v>
      </c>
    </row>
    <row r="23" customFormat="false" ht="15.75" hidden="false" customHeight="false" outlineLevel="0" collapsed="false">
      <c r="A23" s="16" t="n">
        <v>16</v>
      </c>
      <c r="B23" s="17" t="s">
        <v>25</v>
      </c>
      <c r="C23" s="16" t="n">
        <v>51</v>
      </c>
      <c r="D23" s="18" t="n">
        <v>272888</v>
      </c>
      <c r="E23" s="18" t="n">
        <v>132133</v>
      </c>
      <c r="F23" s="19" t="n">
        <f aca="false">E23/D23*100</f>
        <v>48.4202310105245</v>
      </c>
    </row>
    <row r="24" customFormat="false" ht="15.75" hidden="false" customHeight="false" outlineLevel="0" collapsed="false">
      <c r="A24" s="16" t="n">
        <v>17</v>
      </c>
      <c r="B24" s="17" t="s">
        <v>26</v>
      </c>
      <c r="C24" s="16" t="n">
        <v>67</v>
      </c>
      <c r="D24" s="18" t="n">
        <v>82207</v>
      </c>
      <c r="E24" s="18" t="n">
        <v>44613</v>
      </c>
      <c r="F24" s="19" t="n">
        <f aca="false">E24/D24*100</f>
        <v>54.2691011714331</v>
      </c>
    </row>
    <row r="25" customFormat="false" ht="15.75" hidden="false" customHeight="false" outlineLevel="0" collapsed="false">
      <c r="A25" s="16" t="n">
        <v>18</v>
      </c>
      <c r="B25" s="17" t="s">
        <v>27</v>
      </c>
      <c r="C25" s="16" t="n">
        <v>5</v>
      </c>
      <c r="D25" s="18" t="n">
        <v>24598</v>
      </c>
      <c r="E25" s="18" t="n">
        <v>1911</v>
      </c>
      <c r="F25" s="19" t="n">
        <f aca="false">E25/D25*100</f>
        <v>7.76892430278885</v>
      </c>
    </row>
    <row r="26" customFormat="false" ht="15.75" hidden="false" customHeight="false" outlineLevel="0" collapsed="false">
      <c r="A26" s="16" t="n">
        <v>19</v>
      </c>
      <c r="B26" s="17" t="s">
        <v>28</v>
      </c>
      <c r="C26" s="16" t="n">
        <v>3</v>
      </c>
      <c r="D26" s="18" t="n">
        <v>2782</v>
      </c>
      <c r="E26" s="18" t="n">
        <v>1194</v>
      </c>
      <c r="F26" s="19" t="n">
        <f aca="false">E26/D26*100</f>
        <v>42.9187634795111</v>
      </c>
    </row>
    <row r="27" customFormat="false" ht="15.75" hidden="false" customHeight="false" outlineLevel="0" collapsed="false">
      <c r="A27" s="16" t="n">
        <v>20</v>
      </c>
      <c r="B27" s="17" t="s">
        <v>29</v>
      </c>
      <c r="C27" s="16" t="n">
        <v>3</v>
      </c>
      <c r="D27" s="18" t="n">
        <v>4680</v>
      </c>
      <c r="E27" s="18" t="n">
        <v>4560</v>
      </c>
      <c r="F27" s="19" t="n">
        <f aca="false">E27/D27*100</f>
        <v>97.4358974358974</v>
      </c>
    </row>
    <row r="28" customFormat="false" ht="15.75" hidden="false" customHeight="false" outlineLevel="0" collapsed="false">
      <c r="A28" s="16" t="n">
        <v>21</v>
      </c>
      <c r="B28" s="17" t="s">
        <v>30</v>
      </c>
      <c r="C28" s="16" t="n">
        <v>2</v>
      </c>
      <c r="D28" s="18" t="n">
        <v>7973</v>
      </c>
      <c r="E28" s="18" t="n">
        <v>1512</v>
      </c>
      <c r="F28" s="19" t="n">
        <f aca="false">E28/D28*100</f>
        <v>18.9640035118525</v>
      </c>
    </row>
    <row r="29" customFormat="false" ht="15.75" hidden="false" customHeight="false" outlineLevel="0" collapsed="false">
      <c r="A29" s="16" t="n">
        <v>22</v>
      </c>
      <c r="B29" s="17" t="s">
        <v>31</v>
      </c>
      <c r="C29" s="16" t="n">
        <v>17</v>
      </c>
      <c r="D29" s="18" t="n">
        <v>58410</v>
      </c>
      <c r="E29" s="18" t="n">
        <v>29152</v>
      </c>
      <c r="F29" s="19" t="n">
        <f aca="false">E29/D29*100</f>
        <v>49.9092621126519</v>
      </c>
    </row>
    <row r="30" customFormat="false" ht="15.75" hidden="false" customHeight="false" outlineLevel="0" collapsed="false">
      <c r="A30" s="16" t="n">
        <v>23</v>
      </c>
      <c r="B30" s="17" t="s">
        <v>32</v>
      </c>
      <c r="C30" s="16" t="n">
        <v>5</v>
      </c>
      <c r="D30" s="18" t="n">
        <v>0</v>
      </c>
      <c r="E30" s="18" t="n">
        <v>2210</v>
      </c>
      <c r="F30" s="19" t="n">
        <v>0</v>
      </c>
    </row>
    <row r="31" customFormat="false" ht="15.75" hidden="false" customHeight="false" outlineLevel="0" collapsed="false">
      <c r="A31" s="20" t="n">
        <v>24</v>
      </c>
      <c r="B31" s="17" t="s">
        <v>33</v>
      </c>
      <c r="C31" s="16" t="n">
        <v>1</v>
      </c>
      <c r="D31" s="18" t="n">
        <v>0</v>
      </c>
      <c r="E31" s="18" t="n">
        <v>1657</v>
      </c>
      <c r="F31" s="19" t="n">
        <v>0</v>
      </c>
    </row>
    <row r="32" customFormat="false" ht="15.75" hidden="false" customHeight="false" outlineLevel="0" collapsed="false">
      <c r="A32" s="16" t="s">
        <v>34</v>
      </c>
      <c r="B32" s="17"/>
      <c r="C32" s="16" t="n">
        <f aca="false">SUM(C8:C31)</f>
        <v>286</v>
      </c>
      <c r="D32" s="18" t="n">
        <f aca="false">SUM(D8:D31)</f>
        <v>1111600</v>
      </c>
      <c r="E32" s="18" t="n">
        <f aca="false">SUM(E8:E31)</f>
        <v>363705</v>
      </c>
      <c r="F32" s="19" t="n">
        <f aca="false">E32/D32*100</f>
        <v>32.7190536164088</v>
      </c>
    </row>
    <row r="33" customFormat="false" ht="15.75" hidden="false" customHeight="false" outlineLevel="0" collapsed="false">
      <c r="A33" s="4"/>
      <c r="B33" s="5"/>
      <c r="C33" s="4"/>
      <c r="D33" s="6"/>
      <c r="E33" s="6"/>
      <c r="F33" s="21"/>
    </row>
    <row r="34" customFormat="false" ht="15.75" hidden="false" customHeight="false" outlineLevel="0" collapsed="false">
      <c r="A34" s="4"/>
      <c r="B34" s="5"/>
      <c r="C34" s="4"/>
      <c r="D34" s="6"/>
      <c r="E34" s="21" t="s">
        <v>35</v>
      </c>
      <c r="F34" s="22"/>
    </row>
    <row r="35" customFormat="false" ht="15.75" hidden="false" customHeight="false" outlineLevel="0" collapsed="false">
      <c r="A35" s="4"/>
      <c r="B35" s="5"/>
      <c r="C35" s="4"/>
      <c r="D35" s="6"/>
      <c r="E35" s="6"/>
      <c r="F35" s="6"/>
    </row>
    <row r="36" customFormat="false" ht="15.75" hidden="false" customHeight="false" outlineLevel="0" collapsed="false">
      <c r="A36" s="16" t="s">
        <v>36</v>
      </c>
      <c r="B36" s="16" t="s">
        <v>37</v>
      </c>
      <c r="C36" s="16" t="s">
        <v>38</v>
      </c>
      <c r="D36" s="18" t="s">
        <v>39</v>
      </c>
      <c r="E36" s="23" t="s">
        <v>40</v>
      </c>
      <c r="F36" s="23" t="s">
        <v>41</v>
      </c>
    </row>
    <row r="37" customFormat="false" ht="15.75" hidden="false" customHeight="false" outlineLevel="0" collapsed="false">
      <c r="A37" s="16" t="s">
        <v>42</v>
      </c>
      <c r="B37" s="17" t="n">
        <v>401992</v>
      </c>
      <c r="C37" s="16" t="n">
        <v>372487</v>
      </c>
      <c r="D37" s="18" t="n">
        <v>290947</v>
      </c>
      <c r="E37" s="18" t="n">
        <v>0</v>
      </c>
      <c r="F37" s="18" t="n">
        <f aca="false">B37+C37+D37</f>
        <v>1065426</v>
      </c>
    </row>
    <row r="38" customFormat="false" ht="15.75" hidden="false" customHeight="false" outlineLevel="0" collapsed="false">
      <c r="A38" s="16" t="s">
        <v>43</v>
      </c>
      <c r="B38" s="17" t="n">
        <v>203812</v>
      </c>
      <c r="C38" s="16" t="n">
        <v>107428</v>
      </c>
      <c r="D38" s="18" t="n">
        <v>52825</v>
      </c>
      <c r="E38" s="18" t="n">
        <v>0</v>
      </c>
      <c r="F38" s="18" t="n">
        <f aca="false">B38+C38+D38</f>
        <v>364065</v>
      </c>
    </row>
    <row r="39" customFormat="false" ht="15.75" hidden="false" customHeight="false" outlineLevel="0" collapsed="false">
      <c r="A39" s="16" t="s">
        <v>44</v>
      </c>
      <c r="B39" s="24" t="n">
        <f aca="false">B38/B37*100</f>
        <v>50.7005114529642</v>
      </c>
      <c r="C39" s="25" t="n">
        <f aca="false">C38/C37*100</f>
        <v>28.8407380660265</v>
      </c>
      <c r="D39" s="19" t="n">
        <f aca="false">D38/D37*100</f>
        <v>18.1562277665692</v>
      </c>
      <c r="E39" s="19"/>
      <c r="F39" s="19" t="n">
        <f aca="false">F38/F37*100</f>
        <v>34.1708387067708</v>
      </c>
    </row>
    <row r="40" customFormat="false" ht="12.75" hidden="false" customHeight="false" outlineLevel="0" collapsed="false">
      <c r="A40" s="1"/>
      <c r="B40" s="26"/>
      <c r="C40" s="27"/>
      <c r="D40" s="28"/>
      <c r="E40" s="28"/>
      <c r="F40" s="28"/>
    </row>
    <row r="41" customFormat="false" ht="12.75" hidden="false" customHeight="false" outlineLevel="0" collapsed="false">
      <c r="A41" s="1"/>
      <c r="B41" s="2"/>
      <c r="C41" s="1"/>
      <c r="D41" s="3"/>
      <c r="E41" s="3"/>
      <c r="F41" s="3"/>
    </row>
    <row r="42" customFormat="false" ht="15.75" hidden="false" customHeight="false" outlineLevel="0" collapsed="false">
      <c r="A42" s="6"/>
      <c r="B42" s="2"/>
      <c r="C42" s="1"/>
      <c r="D42" s="3"/>
      <c r="E42" s="6" t="s">
        <v>45</v>
      </c>
      <c r="F42" s="3"/>
    </row>
    <row r="43" customFormat="false" ht="12.75" hidden="false" customHeight="false" outlineLevel="0" collapsed="false">
      <c r="A43" s="1"/>
      <c r="B43" s="2"/>
      <c r="C43" s="1"/>
      <c r="D43" s="3"/>
      <c r="E43" s="8"/>
      <c r="F43" s="3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K217"/>
  <sheetViews>
    <sheetView showFormulas="false" showGridLines="true" showRowColHeaders="true" showZeros="true" rightToLeft="false" tabSelected="true" showOutlineSymbols="true" defaultGridColor="true" view="normal" topLeftCell="A34" colorId="64" zoomScale="100" zoomScaleNormal="100" zoomScalePageLayoutView="100" workbookViewId="0">
      <selection pane="topLeft" activeCell="C57" activeCellId="0" sqref="C57"/>
    </sheetView>
  </sheetViews>
  <sheetFormatPr defaultColWidth="9.13671875" defaultRowHeight="12.75" zeroHeight="false" outlineLevelRow="0" outlineLevelCol="0"/>
  <cols>
    <col collapsed="false" customWidth="true" hidden="false" outlineLevel="0" max="1" min="1" style="29" width="6.7"/>
    <col collapsed="false" customWidth="true" hidden="false" outlineLevel="0" max="2" min="2" style="30" width="23.56"/>
    <col collapsed="false" customWidth="true" hidden="false" outlineLevel="0" max="4" min="3" style="31" width="10.85"/>
    <col collapsed="false" customWidth="true" hidden="false" outlineLevel="0" max="5" min="5" style="31" width="11.85"/>
    <col collapsed="false" customWidth="true" hidden="false" outlineLevel="0" max="6" min="6" style="31" width="26.84"/>
    <col collapsed="false" customWidth="true" hidden="false" outlineLevel="0" max="7" min="7" style="31" width="10.85"/>
    <col collapsed="false" customWidth="true" hidden="false" outlineLevel="0" max="8" min="8" style="31" width="10.28"/>
    <col collapsed="false" customWidth="true" hidden="false" outlineLevel="0" max="9" min="9" style="31" width="10.85"/>
    <col collapsed="false" customWidth="true" hidden="false" outlineLevel="0" max="10" min="10" style="31" width="12.7"/>
    <col collapsed="false" customWidth="true" hidden="false" outlineLevel="0" max="11" min="11" style="31" width="11.28"/>
    <col collapsed="false" customWidth="false" hidden="false" outlineLevel="0" max="257" min="12" style="31" width="9.14"/>
  </cols>
  <sheetData>
    <row r="3" customFormat="false" ht="12.75" hidden="false" customHeight="false" outlineLevel="0" collapsed="false">
      <c r="B3" s="32" t="s">
        <v>46</v>
      </c>
      <c r="C3" s="33" t="s">
        <v>47</v>
      </c>
    </row>
    <row r="4" customFormat="false" ht="12.75" hidden="false" customHeight="false" outlineLevel="0" collapsed="false">
      <c r="B4" s="32" t="s">
        <v>48</v>
      </c>
      <c r="C4" s="32"/>
      <c r="K4" s="34"/>
    </row>
    <row r="8" customFormat="false" ht="12.75" hidden="false" customHeight="false" outlineLevel="0" collapsed="false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</row>
    <row r="9" customFormat="false" ht="12.75" hidden="false" customHeight="false" outlineLevel="0" collapsed="false">
      <c r="J9" s="36"/>
    </row>
    <row r="10" s="29" customFormat="true" ht="12.75" hidden="false" customHeight="false" outlineLevel="0" collapsed="false">
      <c r="A10" s="37"/>
      <c r="B10" s="37"/>
      <c r="C10" s="37"/>
      <c r="D10" s="38"/>
      <c r="E10" s="38"/>
      <c r="F10" s="31"/>
      <c r="G10" s="31"/>
      <c r="H10" s="31"/>
      <c r="I10" s="31"/>
      <c r="J10" s="31"/>
      <c r="K10" s="31"/>
    </row>
    <row r="11" s="29" customFormat="true" ht="12.75" hidden="false" customHeight="false" outlineLevel="0" collapsed="false">
      <c r="A11" s="39" t="s">
        <v>49</v>
      </c>
      <c r="B11" s="39" t="s">
        <v>50</v>
      </c>
      <c r="C11" s="39" t="s">
        <v>51</v>
      </c>
      <c r="D11" s="40" t="s">
        <v>52</v>
      </c>
      <c r="E11" s="39" t="s">
        <v>53</v>
      </c>
      <c r="F11" s="41" t="s">
        <v>54</v>
      </c>
      <c r="G11" s="31"/>
      <c r="H11" s="31"/>
      <c r="I11" s="31"/>
      <c r="J11" s="31"/>
      <c r="K11" s="31"/>
    </row>
    <row r="12" s="29" customFormat="true" ht="12.75" hidden="false" customHeight="false" outlineLevel="0" collapsed="false">
      <c r="A12" s="41" t="s">
        <v>55</v>
      </c>
      <c r="B12" s="41" t="s">
        <v>56</v>
      </c>
      <c r="C12" s="41" t="s">
        <v>57</v>
      </c>
      <c r="D12" s="41" t="s">
        <v>58</v>
      </c>
      <c r="E12" s="41" t="s">
        <v>59</v>
      </c>
      <c r="F12" s="42" t="s">
        <v>60</v>
      </c>
      <c r="G12" s="31"/>
      <c r="H12" s="31"/>
      <c r="I12" s="31"/>
      <c r="J12" s="31"/>
      <c r="K12" s="31"/>
    </row>
    <row r="13" customFormat="false" ht="12.75" hidden="false" customHeight="false" outlineLevel="0" collapsed="false">
      <c r="A13" s="20" t="n">
        <v>1</v>
      </c>
      <c r="B13" s="43" t="s">
        <v>61</v>
      </c>
      <c r="C13" s="42" t="n">
        <v>1</v>
      </c>
      <c r="D13" s="0" t="n">
        <v>6864</v>
      </c>
      <c r="E13" s="0" t="n">
        <v>1517</v>
      </c>
      <c r="F13" s="42" t="s">
        <v>62</v>
      </c>
    </row>
    <row r="14" customFormat="false" ht="12.75" hidden="false" customHeight="false" outlineLevel="0" collapsed="false">
      <c r="A14" s="20"/>
      <c r="B14" s="43"/>
      <c r="C14" s="42" t="n">
        <v>2</v>
      </c>
      <c r="D14" s="0" t="n">
        <v>2732</v>
      </c>
      <c r="E14" s="0" t="n">
        <v>639</v>
      </c>
      <c r="F14" s="42" t="s">
        <v>63</v>
      </c>
    </row>
    <row r="15" customFormat="false" ht="12.75" hidden="false" customHeight="false" outlineLevel="0" collapsed="false">
      <c r="A15" s="20"/>
      <c r="B15" s="43"/>
      <c r="C15" s="42" t="n">
        <v>3</v>
      </c>
      <c r="D15" s="0" t="n">
        <v>8597</v>
      </c>
      <c r="E15" s="0" t="n">
        <v>1831</v>
      </c>
      <c r="F15" s="42" t="s">
        <v>64</v>
      </c>
    </row>
    <row r="16" customFormat="false" ht="12.75" hidden="false" customHeight="false" outlineLevel="0" collapsed="false">
      <c r="A16" s="20"/>
      <c r="B16" s="43"/>
      <c r="C16" s="42" t="n">
        <v>4</v>
      </c>
      <c r="D16" s="0" t="n">
        <v>9472</v>
      </c>
      <c r="E16" s="0" t="n">
        <v>1949</v>
      </c>
      <c r="F16" s="42" t="s">
        <v>65</v>
      </c>
    </row>
    <row r="17" customFormat="false" ht="12.75" hidden="false" customHeight="false" outlineLevel="0" collapsed="false">
      <c r="A17" s="20"/>
      <c r="B17" s="43"/>
      <c r="C17" s="42" t="n">
        <v>5</v>
      </c>
      <c r="D17" s="0" t="n">
        <v>6329</v>
      </c>
      <c r="E17" s="0" t="n">
        <v>1486</v>
      </c>
      <c r="F17" s="42" t="s">
        <v>66</v>
      </c>
    </row>
    <row r="18" customFormat="false" ht="12.75" hidden="false" customHeight="false" outlineLevel="0" collapsed="false">
      <c r="A18" s="20"/>
      <c r="B18" s="43"/>
      <c r="C18" s="42" t="n">
        <v>6</v>
      </c>
      <c r="D18" s="0" t="n">
        <v>5402</v>
      </c>
      <c r="E18" s="0" t="n">
        <v>1227</v>
      </c>
      <c r="F18" s="42" t="s">
        <v>65</v>
      </c>
    </row>
    <row r="19" customFormat="false" ht="12.75" hidden="false" customHeight="false" outlineLevel="0" collapsed="false">
      <c r="A19" s="20"/>
      <c r="B19" s="43"/>
      <c r="C19" s="42" t="n">
        <v>7</v>
      </c>
      <c r="D19" s="0" t="n">
        <v>4621</v>
      </c>
      <c r="E19" s="0" t="n">
        <v>1069</v>
      </c>
      <c r="F19" s="42" t="s">
        <v>67</v>
      </c>
    </row>
    <row r="20" customFormat="false" ht="12.75" hidden="false" customHeight="false" outlineLevel="0" collapsed="false">
      <c r="A20" s="20"/>
      <c r="B20" s="43"/>
      <c r="C20" s="42" t="n">
        <v>8</v>
      </c>
      <c r="D20" s="0" t="n">
        <v>7756</v>
      </c>
      <c r="E20" s="0" t="n">
        <v>1677</v>
      </c>
      <c r="F20" s="42" t="s">
        <v>67</v>
      </c>
    </row>
    <row r="21" customFormat="false" ht="12.75" hidden="false" customHeight="false" outlineLevel="0" collapsed="false">
      <c r="A21" s="20"/>
      <c r="B21" s="43"/>
      <c r="C21" s="42" t="n">
        <v>9</v>
      </c>
      <c r="D21" s="0" t="n">
        <v>4103</v>
      </c>
      <c r="E21" s="0" t="n">
        <v>887</v>
      </c>
      <c r="F21" s="42" t="s">
        <v>68</v>
      </c>
    </row>
    <row r="22" customFormat="false" ht="12.75" hidden="false" customHeight="false" outlineLevel="0" collapsed="false">
      <c r="A22" s="20"/>
      <c r="B22" s="43"/>
      <c r="C22" s="42" t="n">
        <v>10</v>
      </c>
      <c r="D22" s="0" t="n">
        <v>6901</v>
      </c>
      <c r="E22" s="0" t="n">
        <v>1485</v>
      </c>
      <c r="F22" s="42" t="s">
        <v>69</v>
      </c>
    </row>
    <row r="23" customFormat="false" ht="12.75" hidden="false" customHeight="false" outlineLevel="0" collapsed="false">
      <c r="A23" s="20"/>
      <c r="B23" s="43"/>
      <c r="C23" s="42" t="n">
        <v>11</v>
      </c>
      <c r="D23" s="0" t="n">
        <v>4661</v>
      </c>
      <c r="E23" s="0" t="n">
        <v>1032</v>
      </c>
      <c r="F23" s="42" t="s">
        <v>70</v>
      </c>
    </row>
    <row r="24" customFormat="false" ht="12.75" hidden="false" customHeight="false" outlineLevel="0" collapsed="false">
      <c r="A24" s="20"/>
      <c r="B24" s="43"/>
      <c r="C24" s="42" t="n">
        <v>12</v>
      </c>
      <c r="D24" s="0" t="n">
        <v>6092</v>
      </c>
      <c r="E24" s="0" t="n">
        <v>1464</v>
      </c>
      <c r="F24" s="42" t="s">
        <v>71</v>
      </c>
    </row>
    <row r="25" customFormat="false" ht="12.75" hidden="false" customHeight="false" outlineLevel="0" collapsed="false">
      <c r="A25" s="20"/>
      <c r="B25" s="43"/>
      <c r="C25" s="42" t="n">
        <v>13</v>
      </c>
      <c r="D25" s="0" t="n">
        <v>4708</v>
      </c>
      <c r="E25" s="0" t="n">
        <v>1084</v>
      </c>
      <c r="F25" s="42" t="s">
        <v>72</v>
      </c>
    </row>
    <row r="26" customFormat="false" ht="12.75" hidden="false" customHeight="false" outlineLevel="0" collapsed="false">
      <c r="A26" s="20"/>
      <c r="B26" s="43"/>
      <c r="C26" s="42" t="n">
        <v>14</v>
      </c>
      <c r="D26" s="0" t="n">
        <v>5141</v>
      </c>
      <c r="E26" s="0" t="n">
        <v>1238</v>
      </c>
      <c r="F26" s="42" t="s">
        <v>73</v>
      </c>
    </row>
    <row r="27" customFormat="false" ht="12.75" hidden="false" customHeight="false" outlineLevel="0" collapsed="false">
      <c r="A27" s="20"/>
      <c r="B27" s="43"/>
      <c r="C27" s="42" t="n">
        <v>15</v>
      </c>
      <c r="D27" s="0" t="n">
        <v>4765</v>
      </c>
      <c r="E27" s="0" t="n">
        <v>1070</v>
      </c>
      <c r="F27" s="42" t="s">
        <v>72</v>
      </c>
    </row>
    <row r="28" customFormat="false" ht="12.75" hidden="false" customHeight="false" outlineLevel="0" collapsed="false">
      <c r="A28" s="20"/>
      <c r="B28" s="43"/>
      <c r="C28" s="42" t="n">
        <v>16</v>
      </c>
      <c r="D28" s="0" t="n">
        <v>5468</v>
      </c>
      <c r="E28" s="0" t="n">
        <v>1186</v>
      </c>
      <c r="F28" s="42" t="s">
        <v>74</v>
      </c>
    </row>
    <row r="29" customFormat="false" ht="12.75" hidden="false" customHeight="false" outlineLevel="0" collapsed="false">
      <c r="A29" s="20"/>
      <c r="B29" s="43"/>
      <c r="C29" s="42" t="n">
        <v>17</v>
      </c>
      <c r="D29" s="0" t="n">
        <v>6787</v>
      </c>
      <c r="E29" s="0" t="n">
        <v>1417</v>
      </c>
      <c r="F29" s="42" t="s">
        <v>75</v>
      </c>
    </row>
    <row r="30" customFormat="false" ht="12.75" hidden="false" customHeight="false" outlineLevel="0" collapsed="false">
      <c r="A30" s="20"/>
      <c r="B30" s="43"/>
      <c r="C30" s="42" t="n">
        <v>18</v>
      </c>
      <c r="D30" s="0" t="n">
        <v>6263</v>
      </c>
      <c r="E30" s="0" t="n">
        <v>1223</v>
      </c>
      <c r="F30" s="42" t="s">
        <v>76</v>
      </c>
    </row>
    <row r="31" customFormat="false" ht="12.75" hidden="false" customHeight="false" outlineLevel="0" collapsed="false">
      <c r="A31" s="20"/>
      <c r="B31" s="43"/>
      <c r="C31" s="42" t="n">
        <v>19</v>
      </c>
      <c r="D31" s="0" t="n">
        <v>4538</v>
      </c>
      <c r="E31" s="0" t="n">
        <v>1100</v>
      </c>
      <c r="F31" s="42" t="s">
        <v>73</v>
      </c>
    </row>
    <row r="32" customFormat="false" ht="12.75" hidden="false" customHeight="false" outlineLevel="0" collapsed="false">
      <c r="A32" s="20"/>
      <c r="B32" s="43"/>
      <c r="C32" s="42" t="n">
        <v>20</v>
      </c>
      <c r="D32" s="0" t="n">
        <v>4008</v>
      </c>
      <c r="E32" s="0" t="n">
        <v>945</v>
      </c>
      <c r="F32" s="42" t="s">
        <v>77</v>
      </c>
    </row>
    <row r="33" customFormat="false" ht="12.75" hidden="false" customHeight="false" outlineLevel="0" collapsed="false">
      <c r="A33" s="20"/>
      <c r="B33" s="43"/>
      <c r="C33" s="42" t="n">
        <v>21</v>
      </c>
      <c r="D33" s="0" t="n">
        <v>4241</v>
      </c>
      <c r="E33" s="0" t="n">
        <v>977</v>
      </c>
      <c r="F33" s="42" t="s">
        <v>78</v>
      </c>
    </row>
    <row r="34" customFormat="false" ht="12.75" hidden="false" customHeight="false" outlineLevel="0" collapsed="false">
      <c r="A34" s="20"/>
      <c r="B34" s="43"/>
      <c r="C34" s="42" t="n">
        <v>22</v>
      </c>
      <c r="D34" s="0" t="n">
        <v>4805</v>
      </c>
      <c r="E34" s="0" t="n">
        <v>1116</v>
      </c>
      <c r="F34" s="31" t="s">
        <v>79</v>
      </c>
    </row>
    <row r="35" customFormat="false" ht="12.75" hidden="false" customHeight="false" outlineLevel="0" collapsed="false">
      <c r="A35" s="20"/>
      <c r="B35" s="43"/>
      <c r="C35" s="42" t="n">
        <v>23</v>
      </c>
      <c r="D35" s="0" t="n">
        <v>5020</v>
      </c>
      <c r="E35" s="0" t="n">
        <v>1186</v>
      </c>
      <c r="F35" s="42" t="s">
        <v>80</v>
      </c>
    </row>
    <row r="36" customFormat="false" ht="12.75" hidden="false" customHeight="false" outlineLevel="0" collapsed="false">
      <c r="A36" s="20"/>
      <c r="B36" s="43"/>
      <c r="C36" s="42" t="n">
        <v>24</v>
      </c>
      <c r="D36" s="0" t="n">
        <v>9836</v>
      </c>
      <c r="E36" s="0" t="n">
        <v>2186</v>
      </c>
      <c r="F36" s="42" t="s">
        <v>66</v>
      </c>
    </row>
    <row r="37" customFormat="false" ht="12.75" hidden="false" customHeight="false" outlineLevel="0" collapsed="false">
      <c r="A37" s="20"/>
      <c r="B37" s="43"/>
      <c r="C37" s="42"/>
      <c r="D37" s="44" t="n">
        <v>139110</v>
      </c>
      <c r="E37" s="44" t="n">
        <v>30991</v>
      </c>
      <c r="F37" s="42"/>
    </row>
    <row r="38" customFormat="false" ht="12.75" hidden="false" customHeight="false" outlineLevel="0" collapsed="false">
      <c r="A38" s="20" t="n">
        <v>2</v>
      </c>
      <c r="B38" s="43" t="s">
        <v>81</v>
      </c>
      <c r="C38" s="42" t="n">
        <v>1</v>
      </c>
      <c r="D38" s="0" t="n">
        <v>3154</v>
      </c>
      <c r="E38" s="0" t="n">
        <v>6040</v>
      </c>
      <c r="F38" s="42" t="s">
        <v>82</v>
      </c>
    </row>
    <row r="39" customFormat="false" ht="12.75" hidden="false" customHeight="false" outlineLevel="0" collapsed="false">
      <c r="A39" s="20"/>
      <c r="B39" s="43"/>
      <c r="C39" s="42" t="n">
        <v>2</v>
      </c>
      <c r="D39" s="0" t="n">
        <v>922</v>
      </c>
      <c r="E39" s="0" t="n">
        <v>1819</v>
      </c>
      <c r="F39" s="42" t="s">
        <v>83</v>
      </c>
    </row>
    <row r="40" customFormat="false" ht="12.75" hidden="false" customHeight="false" outlineLevel="0" collapsed="false">
      <c r="A40" s="20"/>
      <c r="B40" s="43"/>
      <c r="C40" s="42" t="n">
        <v>3</v>
      </c>
      <c r="D40" s="0" t="n">
        <v>1095</v>
      </c>
      <c r="E40" s="0" t="n">
        <v>2130</v>
      </c>
      <c r="F40" s="42" t="s">
        <v>84</v>
      </c>
    </row>
    <row r="41" customFormat="false" ht="12.75" hidden="false" customHeight="false" outlineLevel="0" collapsed="false">
      <c r="A41" s="20"/>
      <c r="B41" s="43"/>
      <c r="C41" s="42" t="n">
        <v>4</v>
      </c>
      <c r="D41" s="0" t="n">
        <v>1054</v>
      </c>
      <c r="E41" s="0" t="n">
        <v>2095</v>
      </c>
      <c r="F41" s="42" t="s">
        <v>85</v>
      </c>
    </row>
    <row r="42" customFormat="false" ht="12.75" hidden="false" customHeight="false" outlineLevel="0" collapsed="false">
      <c r="A42" s="20"/>
      <c r="B42" s="43"/>
      <c r="C42" s="42" t="n">
        <v>5</v>
      </c>
      <c r="D42" s="0" t="n">
        <v>2180</v>
      </c>
      <c r="E42" s="0" t="n">
        <v>4197</v>
      </c>
      <c r="F42" s="42" t="s">
        <v>83</v>
      </c>
    </row>
    <row r="43" customFormat="false" ht="12.75" hidden="false" customHeight="false" outlineLevel="0" collapsed="false">
      <c r="A43" s="20"/>
      <c r="B43" s="43"/>
      <c r="C43" s="42" t="n">
        <v>6</v>
      </c>
      <c r="D43" s="0" t="n">
        <v>1065</v>
      </c>
      <c r="E43" s="0" t="n">
        <v>2123</v>
      </c>
      <c r="F43" s="42" t="s">
        <v>83</v>
      </c>
    </row>
    <row r="44" customFormat="false" ht="12.75" hidden="false" customHeight="false" outlineLevel="0" collapsed="false">
      <c r="A44" s="20"/>
      <c r="B44" s="43"/>
      <c r="C44" s="42" t="n">
        <v>7</v>
      </c>
      <c r="D44" s="0" t="n">
        <v>1065</v>
      </c>
      <c r="E44" s="0" t="n">
        <v>2072</v>
      </c>
      <c r="F44" s="42" t="s">
        <v>85</v>
      </c>
    </row>
    <row r="45" customFormat="false" ht="12.75" hidden="false" customHeight="false" outlineLevel="0" collapsed="false">
      <c r="A45" s="20"/>
      <c r="B45" s="43"/>
      <c r="C45" s="42" t="n">
        <v>8</v>
      </c>
      <c r="D45" s="0" t="n">
        <v>1201</v>
      </c>
      <c r="E45" s="0" t="n">
        <v>2419</v>
      </c>
      <c r="F45" s="42" t="s">
        <v>84</v>
      </c>
    </row>
    <row r="46" customFormat="false" ht="12.75" hidden="false" customHeight="false" outlineLevel="0" collapsed="false">
      <c r="A46" s="20"/>
      <c r="B46" s="43"/>
      <c r="C46" s="42" t="n">
        <v>9</v>
      </c>
      <c r="D46" s="0" t="n">
        <v>968</v>
      </c>
      <c r="E46" s="0" t="n">
        <v>1882</v>
      </c>
      <c r="F46" s="42" t="s">
        <v>86</v>
      </c>
    </row>
    <row r="47" customFormat="false" ht="12.75" hidden="false" customHeight="false" outlineLevel="0" collapsed="false">
      <c r="A47" s="20"/>
      <c r="B47" s="43"/>
      <c r="C47" s="42" t="n">
        <v>10</v>
      </c>
      <c r="D47" s="0" t="n">
        <v>2557</v>
      </c>
      <c r="E47" s="0" t="n">
        <v>4999</v>
      </c>
      <c r="F47" s="42" t="s">
        <v>82</v>
      </c>
    </row>
    <row r="48" customFormat="false" ht="12.75" hidden="false" customHeight="false" outlineLevel="0" collapsed="false">
      <c r="A48" s="20"/>
      <c r="B48" s="43"/>
      <c r="C48" s="42" t="n">
        <v>11</v>
      </c>
      <c r="D48" s="0" t="n">
        <v>1849</v>
      </c>
      <c r="E48" s="0" t="n">
        <v>3664</v>
      </c>
      <c r="F48" s="42" t="s">
        <v>86</v>
      </c>
    </row>
    <row r="49" customFormat="false" ht="12.75" hidden="false" customHeight="false" outlineLevel="0" collapsed="false">
      <c r="A49" s="20"/>
      <c r="B49" s="43"/>
      <c r="C49" s="42" t="n">
        <v>12</v>
      </c>
      <c r="D49" s="0" t="n">
        <v>2628</v>
      </c>
      <c r="E49" s="0" t="n">
        <v>5199</v>
      </c>
      <c r="F49" s="42" t="s">
        <v>86</v>
      </c>
    </row>
    <row r="50" customFormat="false" ht="12.75" hidden="false" customHeight="false" outlineLevel="0" collapsed="false">
      <c r="A50" s="20"/>
      <c r="B50" s="43"/>
      <c r="C50" s="42" t="n">
        <v>13</v>
      </c>
      <c r="D50" s="0" t="n">
        <v>1648</v>
      </c>
      <c r="E50" s="0" t="n">
        <v>3237</v>
      </c>
      <c r="F50" s="42" t="s">
        <v>87</v>
      </c>
    </row>
    <row r="51" customFormat="false" ht="12.75" hidden="false" customHeight="false" outlineLevel="0" collapsed="false">
      <c r="A51" s="20"/>
      <c r="B51" s="43"/>
      <c r="C51" s="42" t="n">
        <v>14</v>
      </c>
      <c r="D51" s="0" t="n">
        <v>2307</v>
      </c>
      <c r="E51" s="0" t="n">
        <v>4559</v>
      </c>
      <c r="F51" s="42" t="s">
        <v>87</v>
      </c>
    </row>
    <row r="52" customFormat="false" ht="12.75" hidden="false" customHeight="false" outlineLevel="0" collapsed="false">
      <c r="A52" s="20"/>
      <c r="B52" s="43"/>
      <c r="C52" s="42" t="n">
        <v>15</v>
      </c>
      <c r="D52" s="0" t="n">
        <v>2756</v>
      </c>
      <c r="E52" s="0" t="n">
        <v>5281</v>
      </c>
      <c r="F52" s="42" t="s">
        <v>88</v>
      </c>
    </row>
    <row r="53" customFormat="false" ht="12.75" hidden="false" customHeight="false" outlineLevel="0" collapsed="false">
      <c r="A53" s="20"/>
      <c r="B53" s="43"/>
      <c r="C53" s="42" t="n">
        <v>16</v>
      </c>
      <c r="D53" s="0" t="n">
        <v>2345</v>
      </c>
      <c r="E53" s="0" t="n">
        <v>4655</v>
      </c>
      <c r="F53" s="42" t="s">
        <v>89</v>
      </c>
    </row>
    <row r="54" customFormat="false" ht="12.75" hidden="false" customHeight="false" outlineLevel="0" collapsed="false">
      <c r="A54" s="20"/>
      <c r="B54" s="43"/>
      <c r="C54" s="42" t="n">
        <v>17</v>
      </c>
      <c r="D54" s="0" t="n">
        <v>2788</v>
      </c>
      <c r="E54" s="0" t="n">
        <v>5513</v>
      </c>
      <c r="F54" s="42" t="s">
        <v>86</v>
      </c>
    </row>
    <row r="55" customFormat="false" ht="12.75" hidden="false" customHeight="false" outlineLevel="0" collapsed="false">
      <c r="A55" s="20"/>
      <c r="B55" s="43"/>
      <c r="C55" s="42" t="n">
        <v>18</v>
      </c>
      <c r="D55" s="0" t="n">
        <v>1326</v>
      </c>
      <c r="E55" s="0" t="n">
        <v>2661</v>
      </c>
      <c r="F55" s="42" t="s">
        <v>88</v>
      </c>
    </row>
    <row r="56" customFormat="false" ht="12.75" hidden="false" customHeight="false" outlineLevel="0" collapsed="false">
      <c r="A56" s="20"/>
      <c r="B56" s="43"/>
      <c r="C56" s="42" t="n">
        <v>19</v>
      </c>
      <c r="D56" s="0" t="n">
        <v>2144</v>
      </c>
      <c r="E56" s="0" t="n">
        <v>4204</v>
      </c>
      <c r="F56" s="42" t="s">
        <v>89</v>
      </c>
    </row>
    <row r="57" customFormat="false" ht="12.75" hidden="false" customHeight="false" outlineLevel="0" collapsed="false">
      <c r="A57" s="20"/>
      <c r="B57" s="43"/>
      <c r="C57" s="42" t="n">
        <v>19</v>
      </c>
      <c r="D57" s="44" t="n">
        <f aca="false">SUM(D38:D56)</f>
        <v>35052</v>
      </c>
      <c r="E57" s="44" t="n">
        <f aca="false">SUM(E38:E56)</f>
        <v>68749</v>
      </c>
      <c r="F57" s="42"/>
    </row>
    <row r="58" customFormat="false" ht="12.75" hidden="false" customHeight="false" outlineLevel="0" collapsed="false">
      <c r="A58" s="20" t="n">
        <v>3</v>
      </c>
      <c r="B58" s="43" t="s">
        <v>90</v>
      </c>
      <c r="C58" s="42" t="n">
        <v>1</v>
      </c>
      <c r="D58" s="0" t="n">
        <v>5382</v>
      </c>
      <c r="E58" s="0" t="n">
        <v>1127</v>
      </c>
      <c r="F58" s="42" t="s">
        <v>91</v>
      </c>
    </row>
    <row r="59" customFormat="false" ht="12.75" hidden="false" customHeight="false" outlineLevel="0" collapsed="false">
      <c r="A59" s="20"/>
      <c r="B59" s="43"/>
      <c r="C59" s="42" t="n">
        <v>2</v>
      </c>
      <c r="D59" s="0" t="n">
        <v>4447</v>
      </c>
      <c r="E59" s="0" t="n">
        <v>929</v>
      </c>
      <c r="F59" s="42" t="s">
        <v>92</v>
      </c>
    </row>
    <row r="60" customFormat="false" ht="12.75" hidden="false" customHeight="false" outlineLevel="0" collapsed="false">
      <c r="A60" s="20"/>
      <c r="B60" s="43"/>
      <c r="C60" s="42" t="n">
        <v>3</v>
      </c>
      <c r="D60" s="0" t="n">
        <v>3619</v>
      </c>
      <c r="E60" s="0" t="n">
        <v>756</v>
      </c>
      <c r="F60" s="42" t="s">
        <v>93</v>
      </c>
    </row>
    <row r="61" customFormat="false" ht="12.75" hidden="false" customHeight="false" outlineLevel="0" collapsed="false">
      <c r="A61" s="20"/>
      <c r="B61" s="43"/>
      <c r="C61" s="42" t="n">
        <v>4</v>
      </c>
      <c r="D61" s="0" t="n">
        <v>3912</v>
      </c>
      <c r="E61" s="0" t="n">
        <v>806</v>
      </c>
      <c r="F61" s="42" t="s">
        <v>92</v>
      </c>
    </row>
    <row r="62" customFormat="false" ht="12.75" hidden="false" customHeight="false" outlineLevel="0" collapsed="false">
      <c r="A62" s="20"/>
      <c r="B62" s="43"/>
      <c r="C62" s="42" t="n">
        <v>5</v>
      </c>
      <c r="D62" s="0" t="n">
        <v>5729</v>
      </c>
      <c r="E62" s="0" t="n">
        <v>1194</v>
      </c>
      <c r="F62" s="42" t="s">
        <v>94</v>
      </c>
    </row>
    <row r="63" customFormat="false" ht="12.75" hidden="false" customHeight="false" outlineLevel="0" collapsed="false">
      <c r="A63" s="20"/>
      <c r="B63" s="43"/>
      <c r="C63" s="42" t="n">
        <v>6</v>
      </c>
      <c r="D63" s="0" t="n">
        <v>4525</v>
      </c>
      <c r="E63" s="0" t="n">
        <v>1089</v>
      </c>
      <c r="F63" s="42" t="s">
        <v>94</v>
      </c>
    </row>
    <row r="64" customFormat="false" ht="12.75" hidden="false" customHeight="false" outlineLevel="0" collapsed="false">
      <c r="A64" s="20"/>
      <c r="B64" s="43"/>
      <c r="C64" s="42" t="n">
        <v>7</v>
      </c>
      <c r="D64" s="0" t="n">
        <v>5453</v>
      </c>
      <c r="E64" s="0" t="n">
        <v>1363</v>
      </c>
      <c r="F64" s="42" t="s">
        <v>95</v>
      </c>
    </row>
    <row r="65" customFormat="false" ht="12.75" hidden="false" customHeight="false" outlineLevel="0" collapsed="false">
      <c r="A65" s="20"/>
      <c r="B65" s="43"/>
      <c r="C65" s="42" t="n">
        <v>8</v>
      </c>
      <c r="D65" s="0" t="n">
        <v>3404</v>
      </c>
      <c r="E65" s="0" t="n">
        <v>849</v>
      </c>
      <c r="F65" s="42" t="s">
        <v>95</v>
      </c>
    </row>
    <row r="66" customFormat="false" ht="12.75" hidden="false" customHeight="false" outlineLevel="0" collapsed="false">
      <c r="A66" s="20"/>
      <c r="B66" s="43"/>
      <c r="C66" s="42" t="n">
        <v>9</v>
      </c>
      <c r="D66" s="0" t="n">
        <v>3911</v>
      </c>
      <c r="E66" s="0" t="n">
        <v>822</v>
      </c>
      <c r="F66" s="42" t="s">
        <v>96</v>
      </c>
    </row>
    <row r="67" customFormat="false" ht="12.75" hidden="false" customHeight="false" outlineLevel="0" collapsed="false">
      <c r="A67" s="20"/>
      <c r="B67" s="43"/>
      <c r="C67" s="42" t="n">
        <v>10</v>
      </c>
      <c r="D67" s="0" t="n">
        <v>3883</v>
      </c>
      <c r="E67" s="0" t="n">
        <v>833</v>
      </c>
      <c r="F67" s="42" t="s">
        <v>97</v>
      </c>
    </row>
    <row r="68" customFormat="false" ht="12.75" hidden="false" customHeight="false" outlineLevel="0" collapsed="false">
      <c r="A68" s="20"/>
      <c r="B68" s="43"/>
      <c r="C68" s="42" t="n">
        <v>11</v>
      </c>
      <c r="D68" s="0" t="n">
        <v>4090</v>
      </c>
      <c r="E68" s="0" t="n">
        <v>1002</v>
      </c>
      <c r="F68" s="42" t="s">
        <v>98</v>
      </c>
    </row>
    <row r="69" customFormat="false" ht="12.75" hidden="false" customHeight="false" outlineLevel="0" collapsed="false">
      <c r="A69" s="20"/>
      <c r="B69" s="43"/>
      <c r="C69" s="42" t="n">
        <v>12</v>
      </c>
      <c r="D69" s="0" t="n">
        <v>4166</v>
      </c>
      <c r="E69" s="0" t="n">
        <v>974</v>
      </c>
      <c r="F69" s="42" t="s">
        <v>97</v>
      </c>
    </row>
    <row r="70" customFormat="false" ht="12.75" hidden="false" customHeight="false" outlineLevel="0" collapsed="false">
      <c r="A70" s="20"/>
      <c r="B70" s="43"/>
      <c r="C70" s="42" t="n">
        <v>13</v>
      </c>
      <c r="D70" s="0" t="n">
        <v>3798</v>
      </c>
      <c r="E70" s="0" t="n">
        <v>909</v>
      </c>
      <c r="F70" s="42" t="s">
        <v>99</v>
      </c>
    </row>
    <row r="71" customFormat="false" ht="12.75" hidden="false" customHeight="false" outlineLevel="0" collapsed="false">
      <c r="A71" s="20"/>
      <c r="B71" s="43"/>
      <c r="C71" s="42" t="n">
        <v>14</v>
      </c>
      <c r="D71" s="0" t="n">
        <v>6039</v>
      </c>
      <c r="E71" s="0" t="n">
        <v>1220</v>
      </c>
      <c r="F71" s="42" t="s">
        <v>100</v>
      </c>
    </row>
    <row r="72" customFormat="false" ht="12.75" hidden="false" customHeight="false" outlineLevel="0" collapsed="false">
      <c r="A72" s="20"/>
      <c r="B72" s="43"/>
      <c r="C72" s="42" t="n">
        <v>15</v>
      </c>
      <c r="D72" s="0" t="n">
        <v>4894</v>
      </c>
      <c r="E72" s="0" t="n">
        <v>1021</v>
      </c>
      <c r="F72" s="42" t="s">
        <v>101</v>
      </c>
    </row>
    <row r="73" customFormat="false" ht="12.75" hidden="false" customHeight="false" outlineLevel="0" collapsed="false">
      <c r="A73" s="20"/>
      <c r="B73" s="43"/>
      <c r="C73" s="42" t="n">
        <v>16</v>
      </c>
      <c r="D73" s="0" t="n">
        <v>4042</v>
      </c>
      <c r="E73" s="0" t="n">
        <v>1014</v>
      </c>
      <c r="F73" s="42" t="s">
        <v>99</v>
      </c>
    </row>
    <row r="74" customFormat="false" ht="12.75" hidden="false" customHeight="false" outlineLevel="0" collapsed="false">
      <c r="A74" s="20"/>
      <c r="B74" s="43"/>
      <c r="C74" s="42" t="n">
        <v>17</v>
      </c>
      <c r="D74" s="0" t="n">
        <v>3765</v>
      </c>
      <c r="E74" s="0" t="n">
        <v>939</v>
      </c>
      <c r="F74" s="42" t="s">
        <v>101</v>
      </c>
    </row>
    <row r="75" customFormat="false" ht="12.75" hidden="false" customHeight="false" outlineLevel="0" collapsed="false">
      <c r="A75" s="20"/>
      <c r="B75" s="43"/>
      <c r="C75" s="42" t="n">
        <v>18</v>
      </c>
      <c r="D75" s="0" t="n">
        <v>4603</v>
      </c>
      <c r="E75" s="0" t="n">
        <v>1050</v>
      </c>
      <c r="F75" s="42" t="s">
        <v>98</v>
      </c>
    </row>
    <row r="76" customFormat="false" ht="12.75" hidden="false" customHeight="false" outlineLevel="0" collapsed="false">
      <c r="A76" s="20"/>
      <c r="B76" s="43"/>
      <c r="C76" s="42" t="n">
        <v>19</v>
      </c>
      <c r="D76" s="0" t="n">
        <v>2473</v>
      </c>
      <c r="E76" s="0" t="n">
        <v>592</v>
      </c>
      <c r="F76" s="42" t="s">
        <v>102</v>
      </c>
    </row>
    <row r="77" customFormat="false" ht="12.75" hidden="false" customHeight="false" outlineLevel="0" collapsed="false">
      <c r="A77" s="20"/>
      <c r="B77" s="43"/>
      <c r="C77" s="42"/>
      <c r="D77" s="44" t="n">
        <v>82135</v>
      </c>
      <c r="E77" s="44" t="n">
        <v>18489</v>
      </c>
      <c r="F77" s="42" t="s">
        <v>102</v>
      </c>
    </row>
    <row r="78" customFormat="false" ht="12.75" hidden="false" customHeight="false" outlineLevel="0" collapsed="false">
      <c r="A78" s="20"/>
      <c r="B78" s="43"/>
      <c r="C78" s="42"/>
      <c r="D78" s="42"/>
      <c r="E78" s="42"/>
      <c r="F78" s="42"/>
    </row>
    <row r="79" customFormat="false" ht="12.75" hidden="false" customHeight="false" outlineLevel="0" collapsed="false">
      <c r="A79" s="20"/>
      <c r="B79" s="43"/>
      <c r="C79" s="42"/>
      <c r="D79" s="42"/>
      <c r="E79" s="42"/>
      <c r="F79" s="42"/>
    </row>
    <row r="80" customFormat="false" ht="12.75" hidden="false" customHeight="false" outlineLevel="0" collapsed="false">
      <c r="A80" s="20" t="n">
        <v>4</v>
      </c>
      <c r="B80" s="43" t="s">
        <v>103</v>
      </c>
      <c r="C80" s="42" t="n">
        <v>1</v>
      </c>
      <c r="D80" s="0" t="n">
        <v>2626</v>
      </c>
      <c r="E80" s="0" t="n">
        <v>504</v>
      </c>
      <c r="F80" s="42" t="s">
        <v>104</v>
      </c>
    </row>
    <row r="81" customFormat="false" ht="12.75" hidden="false" customHeight="false" outlineLevel="0" collapsed="false">
      <c r="A81" s="20"/>
      <c r="B81" s="43"/>
      <c r="C81" s="42" t="n">
        <v>2</v>
      </c>
      <c r="D81" s="0" t="n">
        <v>2666</v>
      </c>
      <c r="E81" s="0" t="n">
        <v>553</v>
      </c>
      <c r="F81" s="42" t="s">
        <v>104</v>
      </c>
    </row>
    <row r="82" customFormat="false" ht="12.75" hidden="false" customHeight="false" outlineLevel="0" collapsed="false">
      <c r="A82" s="20"/>
      <c r="B82" s="43"/>
      <c r="C82" s="42" t="n">
        <v>3</v>
      </c>
      <c r="D82" s="0" t="n">
        <v>3472</v>
      </c>
      <c r="E82" s="0" t="n">
        <v>707</v>
      </c>
      <c r="F82" s="42" t="s">
        <v>104</v>
      </c>
    </row>
    <row r="83" customFormat="false" ht="12.75" hidden="false" customHeight="false" outlineLevel="0" collapsed="false">
      <c r="A83" s="20"/>
      <c r="B83" s="43"/>
      <c r="C83" s="42" t="n">
        <v>4</v>
      </c>
      <c r="D83" s="0" t="n">
        <v>2897</v>
      </c>
      <c r="E83" s="0" t="n">
        <v>583</v>
      </c>
      <c r="F83" s="42" t="s">
        <v>104</v>
      </c>
    </row>
    <row r="84" customFormat="false" ht="12.75" hidden="false" customHeight="false" outlineLevel="0" collapsed="false">
      <c r="A84" s="20"/>
      <c r="B84" s="43"/>
      <c r="C84" s="42" t="n">
        <v>5</v>
      </c>
      <c r="D84" s="0" t="n">
        <v>1609</v>
      </c>
      <c r="E84" s="0" t="n">
        <v>336</v>
      </c>
      <c r="F84" s="42" t="s">
        <v>104</v>
      </c>
    </row>
    <row r="85" customFormat="false" ht="12.75" hidden="false" customHeight="false" outlineLevel="0" collapsed="false">
      <c r="A85" s="20"/>
      <c r="B85" s="43"/>
      <c r="C85" s="42" t="n">
        <v>6</v>
      </c>
      <c r="D85" s="0" t="n">
        <v>2047</v>
      </c>
      <c r="E85" s="0" t="n">
        <v>420</v>
      </c>
      <c r="F85" s="42" t="s">
        <v>104</v>
      </c>
    </row>
    <row r="86" customFormat="false" ht="12.75" hidden="false" customHeight="false" outlineLevel="0" collapsed="false">
      <c r="A86" s="20"/>
      <c r="B86" s="43"/>
      <c r="C86" s="42" t="n">
        <v>7</v>
      </c>
      <c r="D86" s="0" t="n">
        <v>2893</v>
      </c>
      <c r="E86" s="0" t="n">
        <v>667</v>
      </c>
      <c r="F86" s="42" t="s">
        <v>104</v>
      </c>
    </row>
    <row r="87" customFormat="false" ht="12.75" hidden="false" customHeight="false" outlineLevel="0" collapsed="false">
      <c r="A87" s="20"/>
      <c r="B87" s="43"/>
      <c r="C87" s="42" t="n">
        <v>8</v>
      </c>
      <c r="D87" s="0" t="n">
        <v>3717</v>
      </c>
      <c r="E87" s="0" t="n">
        <v>734</v>
      </c>
      <c r="F87" s="42" t="s">
        <v>104</v>
      </c>
    </row>
    <row r="88" customFormat="false" ht="12.75" hidden="false" customHeight="false" outlineLevel="0" collapsed="false">
      <c r="A88" s="20"/>
      <c r="B88" s="43"/>
      <c r="C88" s="42" t="n">
        <v>9</v>
      </c>
      <c r="D88" s="0" t="n">
        <v>3713</v>
      </c>
      <c r="E88" s="0" t="n">
        <v>752</v>
      </c>
      <c r="F88" s="42" t="s">
        <v>105</v>
      </c>
    </row>
    <row r="89" customFormat="false" ht="12.75" hidden="false" customHeight="false" outlineLevel="0" collapsed="false">
      <c r="A89" s="20"/>
      <c r="B89" s="43"/>
      <c r="C89" s="42" t="n">
        <v>10</v>
      </c>
      <c r="D89" s="0" t="n">
        <v>2260</v>
      </c>
      <c r="E89" s="0" t="n">
        <v>472</v>
      </c>
      <c r="F89" s="42" t="s">
        <v>105</v>
      </c>
    </row>
    <row r="90" customFormat="false" ht="12.75" hidden="false" customHeight="false" outlineLevel="0" collapsed="false">
      <c r="A90" s="20"/>
      <c r="B90" s="43"/>
      <c r="C90" s="42" t="n">
        <v>11</v>
      </c>
      <c r="D90" s="0" t="n">
        <v>2015</v>
      </c>
      <c r="E90" s="0" t="n">
        <v>421</v>
      </c>
      <c r="F90" s="42" t="s">
        <v>105</v>
      </c>
      <c r="H90" s="42"/>
    </row>
    <row r="91" customFormat="false" ht="12.75" hidden="false" customHeight="false" outlineLevel="0" collapsed="false">
      <c r="A91" s="20"/>
      <c r="B91" s="43"/>
      <c r="C91" s="42" t="n">
        <v>12</v>
      </c>
      <c r="D91" s="0" t="n">
        <v>3414</v>
      </c>
      <c r="E91" s="0" t="n">
        <v>733</v>
      </c>
      <c r="F91" s="42" t="s">
        <v>105</v>
      </c>
    </row>
    <row r="92" customFormat="false" ht="12.75" hidden="false" customHeight="false" outlineLevel="0" collapsed="false">
      <c r="A92" s="20"/>
      <c r="B92" s="43"/>
      <c r="C92" s="42" t="n">
        <v>13</v>
      </c>
      <c r="D92" s="0" t="n">
        <v>3373</v>
      </c>
      <c r="E92" s="0" t="n">
        <v>799</v>
      </c>
      <c r="F92" s="42" t="s">
        <v>105</v>
      </c>
    </row>
    <row r="93" customFormat="false" ht="12.75" hidden="false" customHeight="false" outlineLevel="0" collapsed="false">
      <c r="A93" s="20"/>
      <c r="B93" s="43"/>
      <c r="C93" s="42" t="n">
        <v>14</v>
      </c>
      <c r="D93" s="0" t="n">
        <v>3298</v>
      </c>
      <c r="E93" s="0" t="n">
        <v>687</v>
      </c>
      <c r="F93" s="42" t="s">
        <v>105</v>
      </c>
    </row>
    <row r="94" customFormat="false" ht="12.75" hidden="false" customHeight="false" outlineLevel="0" collapsed="false">
      <c r="A94" s="20"/>
      <c r="B94" s="43"/>
      <c r="C94" s="42" t="n">
        <v>15</v>
      </c>
      <c r="D94" s="0" t="n">
        <v>3845</v>
      </c>
      <c r="E94" s="0" t="n">
        <v>900</v>
      </c>
      <c r="F94" s="42" t="s">
        <v>105</v>
      </c>
    </row>
    <row r="95" customFormat="false" ht="12.75" hidden="false" customHeight="false" outlineLevel="0" collapsed="false">
      <c r="A95" s="20"/>
      <c r="B95" s="43"/>
      <c r="C95" s="42" t="n">
        <v>16</v>
      </c>
      <c r="D95" s="0" t="n">
        <v>3525</v>
      </c>
      <c r="E95" s="0" t="n">
        <v>759</v>
      </c>
      <c r="F95" s="42" t="s">
        <v>105</v>
      </c>
    </row>
    <row r="96" customFormat="false" ht="12.75" hidden="false" customHeight="false" outlineLevel="0" collapsed="false">
      <c r="A96" s="20"/>
      <c r="B96" s="43"/>
      <c r="C96" s="42" t="n">
        <v>17</v>
      </c>
      <c r="D96" s="0" t="n">
        <v>5225</v>
      </c>
      <c r="E96" s="0" t="n">
        <v>1004</v>
      </c>
      <c r="F96" s="42" t="s">
        <v>106</v>
      </c>
    </row>
    <row r="97" customFormat="false" ht="12.75" hidden="false" customHeight="false" outlineLevel="0" collapsed="false">
      <c r="A97" s="20"/>
      <c r="B97" s="43"/>
      <c r="C97" s="42" t="n">
        <v>18</v>
      </c>
      <c r="D97" s="0" t="n">
        <v>2453</v>
      </c>
      <c r="E97" s="0" t="n">
        <v>536</v>
      </c>
      <c r="F97" s="42" t="s">
        <v>106</v>
      </c>
    </row>
    <row r="98" customFormat="false" ht="12.75" hidden="false" customHeight="false" outlineLevel="0" collapsed="false">
      <c r="A98" s="20"/>
      <c r="B98" s="43"/>
      <c r="C98" s="42"/>
      <c r="D98" s="44" t="n">
        <v>55048</v>
      </c>
      <c r="E98" s="44" t="n">
        <v>11567</v>
      </c>
      <c r="F98" s="42"/>
    </row>
    <row r="99" customFormat="false" ht="12.75" hidden="false" customHeight="false" outlineLevel="0" collapsed="false">
      <c r="A99" s="20"/>
      <c r="B99" s="43"/>
      <c r="C99" s="42"/>
      <c r="D99" s="42"/>
      <c r="E99" s="42"/>
      <c r="F99" s="42"/>
    </row>
    <row r="100" customFormat="false" ht="12.75" hidden="false" customHeight="false" outlineLevel="0" collapsed="false">
      <c r="A100" s="20" t="n">
        <v>5</v>
      </c>
      <c r="B100" s="43" t="s">
        <v>107</v>
      </c>
      <c r="C100" s="42" t="n">
        <v>1</v>
      </c>
      <c r="D100" s="0" t="n">
        <v>4257</v>
      </c>
      <c r="E100" s="0" t="n">
        <v>951</v>
      </c>
      <c r="F100" s="42" t="s">
        <v>108</v>
      </c>
    </row>
    <row r="101" customFormat="false" ht="12.75" hidden="false" customHeight="false" outlineLevel="0" collapsed="false">
      <c r="A101" s="20"/>
      <c r="B101" s="43"/>
      <c r="C101" s="42" t="n">
        <v>2</v>
      </c>
      <c r="D101" s="0" t="n">
        <v>5682</v>
      </c>
      <c r="E101" s="0" t="n">
        <v>1317</v>
      </c>
      <c r="F101" s="42" t="s">
        <v>109</v>
      </c>
    </row>
    <row r="102" customFormat="false" ht="12.75" hidden="false" customHeight="false" outlineLevel="0" collapsed="false">
      <c r="A102" s="20"/>
      <c r="B102" s="43"/>
      <c r="C102" s="42" t="n">
        <v>3</v>
      </c>
      <c r="D102" s="0" t="n">
        <v>4585</v>
      </c>
      <c r="E102" s="0" t="n">
        <v>1011</v>
      </c>
      <c r="F102" s="42" t="s">
        <v>109</v>
      </c>
    </row>
    <row r="103" customFormat="false" ht="12.75" hidden="false" customHeight="false" outlineLevel="0" collapsed="false">
      <c r="A103" s="20"/>
      <c r="B103" s="43"/>
      <c r="C103" s="42" t="n">
        <v>4</v>
      </c>
      <c r="D103" s="0" t="n">
        <v>4760</v>
      </c>
      <c r="E103" s="0" t="n">
        <v>1083</v>
      </c>
      <c r="F103" s="42" t="s">
        <v>109</v>
      </c>
    </row>
    <row r="104" customFormat="false" ht="12.75" hidden="false" customHeight="false" outlineLevel="0" collapsed="false">
      <c r="A104" s="20"/>
      <c r="B104" s="43"/>
      <c r="C104" s="42" t="n">
        <v>5</v>
      </c>
      <c r="D104" s="0" t="n">
        <v>4960</v>
      </c>
      <c r="E104" s="0" t="n">
        <v>1047</v>
      </c>
      <c r="F104" s="42" t="s">
        <v>110</v>
      </c>
    </row>
    <row r="105" customFormat="false" ht="12.75" hidden="false" customHeight="false" outlineLevel="0" collapsed="false">
      <c r="A105" s="20"/>
      <c r="B105" s="43"/>
      <c r="C105" s="42" t="n">
        <v>6</v>
      </c>
      <c r="D105" s="0" t="n">
        <v>4529</v>
      </c>
      <c r="E105" s="0" t="n">
        <v>1004</v>
      </c>
      <c r="F105" s="42" t="s">
        <v>110</v>
      </c>
    </row>
    <row r="106" customFormat="false" ht="12.75" hidden="false" customHeight="false" outlineLevel="0" collapsed="false">
      <c r="A106" s="20"/>
      <c r="B106" s="43"/>
      <c r="C106" s="42" t="n">
        <v>7</v>
      </c>
      <c r="D106" s="0" t="n">
        <v>3108</v>
      </c>
      <c r="E106" s="0" t="n">
        <v>716</v>
      </c>
      <c r="F106" s="42" t="s">
        <v>110</v>
      </c>
    </row>
    <row r="107" customFormat="false" ht="12.75" hidden="false" customHeight="false" outlineLevel="0" collapsed="false">
      <c r="A107" s="20"/>
      <c r="B107" s="43"/>
      <c r="C107" s="42" t="n">
        <v>8</v>
      </c>
      <c r="D107" s="0" t="n">
        <v>3246</v>
      </c>
      <c r="E107" s="0" t="n">
        <v>728</v>
      </c>
      <c r="F107" s="42" t="s">
        <v>111</v>
      </c>
    </row>
    <row r="108" customFormat="false" ht="12.75" hidden="false" customHeight="false" outlineLevel="0" collapsed="false">
      <c r="A108" s="20"/>
      <c r="B108" s="43"/>
      <c r="C108" s="42" t="n">
        <v>9</v>
      </c>
      <c r="D108" s="0" t="n">
        <v>3928</v>
      </c>
      <c r="E108" s="0" t="n">
        <v>887</v>
      </c>
      <c r="F108" s="42" t="s">
        <v>111</v>
      </c>
    </row>
    <row r="109" customFormat="false" ht="12.75" hidden="false" customHeight="false" outlineLevel="0" collapsed="false">
      <c r="A109" s="20"/>
      <c r="B109" s="43"/>
      <c r="C109" s="42" t="n">
        <v>10</v>
      </c>
      <c r="D109" s="0" t="n">
        <v>4957</v>
      </c>
      <c r="E109" s="0" t="n">
        <v>946</v>
      </c>
      <c r="F109" s="42" t="s">
        <v>112</v>
      </c>
    </row>
    <row r="110" customFormat="false" ht="12.75" hidden="false" customHeight="false" outlineLevel="0" collapsed="false">
      <c r="A110" s="20"/>
      <c r="B110" s="43"/>
      <c r="C110" s="42" t="n">
        <v>11</v>
      </c>
      <c r="D110" s="0" t="n">
        <v>3454</v>
      </c>
      <c r="E110" s="0" t="n">
        <v>778</v>
      </c>
      <c r="F110" s="42" t="s">
        <v>112</v>
      </c>
    </row>
    <row r="111" customFormat="false" ht="12.75" hidden="false" customHeight="false" outlineLevel="0" collapsed="false">
      <c r="A111" s="20"/>
      <c r="B111" s="43"/>
      <c r="C111" s="42" t="n">
        <v>12</v>
      </c>
      <c r="D111" s="0" t="n">
        <v>5102</v>
      </c>
      <c r="E111" s="0" t="n">
        <v>1077</v>
      </c>
      <c r="F111" s="42" t="s">
        <v>113</v>
      </c>
    </row>
    <row r="112" customFormat="false" ht="12.75" hidden="false" customHeight="false" outlineLevel="0" collapsed="false">
      <c r="A112" s="20"/>
      <c r="B112" s="43"/>
      <c r="C112" s="42" t="n">
        <v>13</v>
      </c>
      <c r="D112" s="0" t="n">
        <v>3645</v>
      </c>
      <c r="E112" s="0" t="n">
        <v>727</v>
      </c>
      <c r="F112" s="42" t="s">
        <v>113</v>
      </c>
    </row>
    <row r="113" customFormat="false" ht="12.75" hidden="false" customHeight="false" outlineLevel="0" collapsed="false">
      <c r="A113" s="20"/>
      <c r="B113" s="43"/>
      <c r="C113" s="42" t="n">
        <v>14</v>
      </c>
      <c r="D113" s="0" t="n">
        <v>4697</v>
      </c>
      <c r="E113" s="0" t="n">
        <v>1036</v>
      </c>
      <c r="F113" s="42" t="s">
        <v>113</v>
      </c>
    </row>
    <row r="114" customFormat="false" ht="12.75" hidden="false" customHeight="false" outlineLevel="0" collapsed="false">
      <c r="A114" s="20"/>
      <c r="B114" s="43"/>
      <c r="C114" s="42" t="n">
        <v>15</v>
      </c>
      <c r="D114" s="0" t="n">
        <v>4475</v>
      </c>
      <c r="E114" s="0" t="n">
        <v>1030</v>
      </c>
      <c r="F114" s="42" t="s">
        <v>114</v>
      </c>
    </row>
    <row r="115" customFormat="false" ht="12.75" hidden="false" customHeight="false" outlineLevel="0" collapsed="false">
      <c r="A115" s="20"/>
      <c r="B115" s="43"/>
      <c r="C115" s="42" t="n">
        <v>16</v>
      </c>
      <c r="D115" s="0" t="n">
        <v>3746</v>
      </c>
      <c r="E115" s="0" t="n">
        <v>798</v>
      </c>
      <c r="F115" s="42" t="s">
        <v>114</v>
      </c>
    </row>
    <row r="116" customFormat="false" ht="12.75" hidden="false" customHeight="false" outlineLevel="0" collapsed="false">
      <c r="A116" s="20"/>
      <c r="B116" s="43"/>
      <c r="C116" s="42" t="n">
        <v>17</v>
      </c>
      <c r="D116" s="0" t="n">
        <v>4633</v>
      </c>
      <c r="E116" s="0" t="n">
        <v>1048</v>
      </c>
      <c r="F116" s="42" t="s">
        <v>115</v>
      </c>
    </row>
    <row r="117" customFormat="false" ht="12.75" hidden="false" customHeight="false" outlineLevel="0" collapsed="false">
      <c r="A117" s="20"/>
      <c r="B117" s="43"/>
      <c r="C117" s="42" t="n">
        <v>18</v>
      </c>
      <c r="D117" s="0" t="n">
        <v>5488</v>
      </c>
      <c r="E117" s="0" t="n">
        <v>1160</v>
      </c>
      <c r="F117" s="42" t="s">
        <v>115</v>
      </c>
    </row>
    <row r="118" customFormat="false" ht="12.75" hidden="false" customHeight="false" outlineLevel="0" collapsed="false">
      <c r="A118" s="20"/>
      <c r="B118" s="43"/>
      <c r="C118" s="42" t="n">
        <v>19</v>
      </c>
      <c r="D118" s="0" t="n">
        <v>4161</v>
      </c>
      <c r="E118" s="0" t="n">
        <v>887</v>
      </c>
      <c r="F118" s="42" t="s">
        <v>112</v>
      </c>
    </row>
    <row r="119" customFormat="false" ht="12.75" hidden="false" customHeight="false" outlineLevel="0" collapsed="false">
      <c r="A119" s="20"/>
      <c r="B119" s="43"/>
      <c r="C119" s="42" t="n">
        <v>20</v>
      </c>
      <c r="D119" s="0" t="n">
        <v>3586</v>
      </c>
      <c r="E119" s="0" t="n">
        <v>774</v>
      </c>
      <c r="F119" s="42" t="s">
        <v>108</v>
      </c>
    </row>
    <row r="120" customFormat="false" ht="12.75" hidden="false" customHeight="false" outlineLevel="0" collapsed="false">
      <c r="A120" s="20"/>
      <c r="B120" s="43"/>
      <c r="C120" s="42"/>
      <c r="D120" s="44" t="n">
        <v>86999</v>
      </c>
      <c r="E120" s="44" t="n">
        <v>19005</v>
      </c>
      <c r="F120" s="42"/>
    </row>
    <row r="121" customFormat="false" ht="12.75" hidden="false" customHeight="false" outlineLevel="0" collapsed="false">
      <c r="A121" s="20" t="n">
        <v>6</v>
      </c>
      <c r="B121" s="43" t="s">
        <v>116</v>
      </c>
      <c r="C121" s="42" t="n">
        <v>1</v>
      </c>
      <c r="D121" s="0" t="n">
        <v>5522</v>
      </c>
      <c r="E121" s="0" t="n">
        <v>1205</v>
      </c>
      <c r="F121" s="42" t="s">
        <v>117</v>
      </c>
    </row>
    <row r="122" customFormat="false" ht="12.75" hidden="false" customHeight="false" outlineLevel="0" collapsed="false">
      <c r="A122" s="20"/>
      <c r="B122" s="43"/>
      <c r="C122" s="42" t="n">
        <v>2</v>
      </c>
      <c r="D122" s="0" t="n">
        <v>3609</v>
      </c>
      <c r="E122" s="0" t="n">
        <v>855</v>
      </c>
      <c r="F122" s="42" t="s">
        <v>117</v>
      </c>
    </row>
    <row r="123" customFormat="false" ht="12.75" hidden="false" customHeight="false" outlineLevel="0" collapsed="false">
      <c r="A123" s="20"/>
      <c r="B123" s="43"/>
      <c r="C123" s="42" t="n">
        <v>3</v>
      </c>
      <c r="D123" s="0" t="n">
        <v>4103</v>
      </c>
      <c r="E123" s="0" t="n">
        <v>880</v>
      </c>
      <c r="F123" s="42" t="s">
        <v>117</v>
      </c>
    </row>
    <row r="124" customFormat="false" ht="12.75" hidden="false" customHeight="false" outlineLevel="0" collapsed="false">
      <c r="A124" s="20"/>
      <c r="B124" s="43"/>
      <c r="C124" s="42" t="n">
        <v>4</v>
      </c>
      <c r="D124" s="0" t="n">
        <v>6497</v>
      </c>
      <c r="E124" s="0" t="n">
        <v>1470</v>
      </c>
      <c r="F124" s="42" t="s">
        <v>117</v>
      </c>
    </row>
    <row r="125" customFormat="false" ht="12.75" hidden="false" customHeight="false" outlineLevel="0" collapsed="false">
      <c r="A125" s="20"/>
      <c r="B125" s="43"/>
      <c r="C125" s="42" t="n">
        <v>5</v>
      </c>
      <c r="D125" s="0" t="n">
        <v>6767</v>
      </c>
      <c r="E125" s="0" t="n">
        <v>1530</v>
      </c>
      <c r="F125" s="42" t="s">
        <v>118</v>
      </c>
    </row>
    <row r="126" customFormat="false" ht="12.75" hidden="false" customHeight="false" outlineLevel="0" collapsed="false">
      <c r="A126" s="20"/>
      <c r="B126" s="43"/>
      <c r="C126" s="42" t="n">
        <v>6</v>
      </c>
      <c r="D126" s="0" t="n">
        <v>5360</v>
      </c>
      <c r="E126" s="0" t="n">
        <v>1243</v>
      </c>
      <c r="F126" s="42" t="s">
        <v>118</v>
      </c>
    </row>
    <row r="127" customFormat="false" ht="12.75" hidden="false" customHeight="false" outlineLevel="0" collapsed="false">
      <c r="A127" s="20"/>
      <c r="B127" s="43"/>
      <c r="C127" s="42" t="n">
        <v>7</v>
      </c>
      <c r="D127" s="0" t="n">
        <v>6040</v>
      </c>
      <c r="E127" s="0" t="n">
        <v>1354</v>
      </c>
      <c r="F127" s="42" t="s">
        <v>119</v>
      </c>
    </row>
    <row r="128" customFormat="false" ht="12.75" hidden="false" customHeight="false" outlineLevel="0" collapsed="false">
      <c r="A128" s="20"/>
      <c r="B128" s="43"/>
      <c r="C128" s="42" t="n">
        <v>8</v>
      </c>
      <c r="D128" s="0" t="n">
        <v>4466</v>
      </c>
      <c r="E128" s="0" t="n">
        <v>978</v>
      </c>
      <c r="F128" s="42" t="s">
        <v>119</v>
      </c>
    </row>
    <row r="129" customFormat="false" ht="12.75" hidden="false" customHeight="false" outlineLevel="0" collapsed="false">
      <c r="A129" s="20"/>
      <c r="B129" s="43"/>
      <c r="C129" s="42" t="n">
        <v>9</v>
      </c>
      <c r="D129" s="0" t="n">
        <v>3436</v>
      </c>
      <c r="E129" s="0" t="n">
        <v>808</v>
      </c>
      <c r="F129" s="42" t="s">
        <v>119</v>
      </c>
    </row>
    <row r="130" customFormat="false" ht="12.75" hidden="false" customHeight="false" outlineLevel="0" collapsed="false">
      <c r="A130" s="20"/>
      <c r="B130" s="43"/>
      <c r="C130" s="42" t="n">
        <v>10</v>
      </c>
      <c r="D130" s="0" t="n">
        <v>2731</v>
      </c>
      <c r="E130" s="0" t="n">
        <v>612</v>
      </c>
      <c r="F130" s="42" t="s">
        <v>120</v>
      </c>
    </row>
    <row r="131" customFormat="false" ht="12.75" hidden="false" customHeight="false" outlineLevel="0" collapsed="false">
      <c r="A131" s="20"/>
      <c r="B131" s="43"/>
      <c r="C131" s="42" t="n">
        <v>11</v>
      </c>
      <c r="D131" s="0" t="n">
        <v>4111</v>
      </c>
      <c r="E131" s="0" t="n">
        <v>956</v>
      </c>
      <c r="F131" s="42" t="s">
        <v>120</v>
      </c>
    </row>
    <row r="132" customFormat="false" ht="12.75" hidden="false" customHeight="false" outlineLevel="0" collapsed="false">
      <c r="A132" s="20"/>
      <c r="B132" s="43"/>
      <c r="C132" s="42" t="n">
        <v>12</v>
      </c>
      <c r="D132" s="0" t="n">
        <v>4182</v>
      </c>
      <c r="E132" s="0" t="n">
        <v>918</v>
      </c>
      <c r="F132" s="42" t="s">
        <v>120</v>
      </c>
    </row>
    <row r="133" customFormat="false" ht="12.75" hidden="false" customHeight="false" outlineLevel="0" collapsed="false">
      <c r="A133" s="20"/>
      <c r="B133" s="43"/>
      <c r="C133" s="42" t="n">
        <v>13</v>
      </c>
      <c r="D133" s="0" t="n">
        <v>3663</v>
      </c>
      <c r="E133" s="0" t="n">
        <v>813</v>
      </c>
      <c r="F133" s="42" t="s">
        <v>120</v>
      </c>
    </row>
    <row r="134" customFormat="false" ht="12.75" hidden="false" customHeight="false" outlineLevel="0" collapsed="false">
      <c r="A134" s="20"/>
      <c r="B134" s="43"/>
      <c r="C134" s="42" t="n">
        <v>14</v>
      </c>
      <c r="D134" s="0" t="n">
        <v>4821</v>
      </c>
      <c r="E134" s="0" t="n">
        <v>1075</v>
      </c>
      <c r="F134" s="42" t="s">
        <v>121</v>
      </c>
    </row>
    <row r="135" customFormat="false" ht="12.75" hidden="false" customHeight="false" outlineLevel="0" collapsed="false">
      <c r="A135" s="20"/>
      <c r="B135" s="43"/>
      <c r="C135" s="42" t="n">
        <v>15</v>
      </c>
      <c r="D135" s="0" t="n">
        <v>4286</v>
      </c>
      <c r="E135" s="0" t="n">
        <v>980</v>
      </c>
      <c r="F135" s="42" t="s">
        <v>121</v>
      </c>
    </row>
    <row r="136" customFormat="false" ht="12.75" hidden="false" customHeight="false" outlineLevel="0" collapsed="false">
      <c r="A136" s="20"/>
      <c r="B136" s="43"/>
      <c r="C136" s="42" t="n">
        <v>16</v>
      </c>
      <c r="D136" s="0" t="n">
        <v>5320</v>
      </c>
      <c r="E136" s="0" t="n">
        <v>1203</v>
      </c>
      <c r="F136" s="42" t="s">
        <v>121</v>
      </c>
    </row>
    <row r="137" customFormat="false" ht="12.75" hidden="false" customHeight="false" outlineLevel="0" collapsed="false">
      <c r="A137" s="20"/>
      <c r="B137" s="43"/>
      <c r="C137" s="42" t="n">
        <v>17</v>
      </c>
      <c r="D137" s="0" t="n">
        <v>4941</v>
      </c>
      <c r="E137" s="0" t="n">
        <v>1114</v>
      </c>
      <c r="F137" s="42" t="s">
        <v>122</v>
      </c>
    </row>
    <row r="138" customFormat="false" ht="12.75" hidden="false" customHeight="false" outlineLevel="0" collapsed="false">
      <c r="A138" s="20"/>
      <c r="B138" s="43"/>
      <c r="C138" s="42" t="n">
        <v>18</v>
      </c>
      <c r="D138" s="0" t="n">
        <v>5603</v>
      </c>
      <c r="E138" s="0" t="n">
        <v>1239</v>
      </c>
      <c r="F138" s="42" t="s">
        <v>122</v>
      </c>
    </row>
    <row r="139" customFormat="false" ht="12.75" hidden="false" customHeight="false" outlineLevel="0" collapsed="false">
      <c r="A139" s="20"/>
      <c r="B139" s="43"/>
      <c r="C139" s="42" t="n">
        <v>19</v>
      </c>
      <c r="D139" s="0" t="n">
        <v>5521</v>
      </c>
      <c r="E139" s="0" t="n">
        <v>1197</v>
      </c>
      <c r="F139" s="42" t="s">
        <v>122</v>
      </c>
    </row>
    <row r="140" customFormat="false" ht="12.75" hidden="false" customHeight="false" outlineLevel="0" collapsed="false">
      <c r="A140" s="20"/>
      <c r="B140" s="43"/>
      <c r="C140" s="42" t="n">
        <v>20</v>
      </c>
      <c r="D140" s="0" t="n">
        <v>6090</v>
      </c>
      <c r="E140" s="0" t="n">
        <v>1349</v>
      </c>
      <c r="F140" s="42" t="s">
        <v>123</v>
      </c>
    </row>
    <row r="141" customFormat="false" ht="12.75" hidden="false" customHeight="false" outlineLevel="0" collapsed="false">
      <c r="A141" s="20"/>
      <c r="B141" s="43"/>
      <c r="C141" s="42" t="n">
        <v>21</v>
      </c>
      <c r="D141" s="0" t="n">
        <v>3834</v>
      </c>
      <c r="E141" s="0" t="n">
        <v>836</v>
      </c>
      <c r="F141" s="42" t="s">
        <v>118</v>
      </c>
    </row>
    <row r="142" customFormat="false" ht="12.75" hidden="false" customHeight="false" outlineLevel="0" collapsed="false">
      <c r="A142" s="20"/>
      <c r="B142" s="43"/>
      <c r="C142" s="42" t="n">
        <v>22</v>
      </c>
      <c r="D142" s="0" t="n">
        <v>4062</v>
      </c>
      <c r="E142" s="0" t="n">
        <v>909</v>
      </c>
      <c r="F142" s="42" t="s">
        <v>120</v>
      </c>
    </row>
    <row r="143" customFormat="false" ht="12.75" hidden="false" customHeight="false" outlineLevel="0" collapsed="false">
      <c r="A143" s="20"/>
      <c r="B143" s="43"/>
      <c r="C143" s="42" t="n">
        <v>23</v>
      </c>
      <c r="D143" s="0" t="n">
        <v>3718</v>
      </c>
      <c r="E143" s="0" t="n">
        <v>832</v>
      </c>
      <c r="F143" s="42" t="s">
        <v>121</v>
      </c>
    </row>
    <row r="144" customFormat="false" ht="12.75" hidden="false" customHeight="false" outlineLevel="0" collapsed="false">
      <c r="A144" s="20"/>
      <c r="B144" s="43"/>
      <c r="C144" s="42" t="n">
        <v>24</v>
      </c>
      <c r="D144" s="0" t="n">
        <v>6333</v>
      </c>
      <c r="E144" s="0" t="n">
        <v>1413</v>
      </c>
      <c r="F144" s="42" t="s">
        <v>123</v>
      </c>
    </row>
    <row r="145" customFormat="false" ht="12.75" hidden="false" customHeight="false" outlineLevel="0" collapsed="false">
      <c r="A145" s="20"/>
      <c r="B145" s="43"/>
      <c r="C145" s="42"/>
      <c r="D145" s="45" t="n">
        <v>115016</v>
      </c>
      <c r="E145" s="44" t="n">
        <v>25769</v>
      </c>
      <c r="F145" s="42"/>
    </row>
    <row r="146" customFormat="false" ht="12.75" hidden="false" customHeight="false" outlineLevel="0" collapsed="false">
      <c r="A146" s="20" t="n">
        <v>7</v>
      </c>
      <c r="B146" s="43" t="s">
        <v>124</v>
      </c>
      <c r="C146" s="42" t="n">
        <v>1</v>
      </c>
      <c r="D146" s="0" t="n">
        <v>16533</v>
      </c>
      <c r="E146" s="0" t="n">
        <v>3489</v>
      </c>
      <c r="F146" s="42" t="s">
        <v>125</v>
      </c>
    </row>
    <row r="147" customFormat="false" ht="12.75" hidden="false" customHeight="false" outlineLevel="0" collapsed="false">
      <c r="A147" s="20"/>
      <c r="B147" s="43"/>
      <c r="C147" s="42" t="n">
        <v>2</v>
      </c>
      <c r="D147" s="0" t="n">
        <v>9753</v>
      </c>
      <c r="E147" s="0" t="n">
        <v>1909</v>
      </c>
      <c r="F147" s="42" t="s">
        <v>125</v>
      </c>
    </row>
    <row r="148" customFormat="false" ht="12.75" hidden="false" customHeight="false" outlineLevel="0" collapsed="false">
      <c r="A148" s="20"/>
      <c r="B148" s="43"/>
      <c r="C148" s="42" t="n">
        <v>3</v>
      </c>
      <c r="D148" s="0" t="n">
        <v>4002</v>
      </c>
      <c r="E148" s="0" t="n">
        <v>740</v>
      </c>
      <c r="F148" s="42" t="s">
        <v>125</v>
      </c>
    </row>
    <row r="149" customFormat="false" ht="12.75" hidden="false" customHeight="false" outlineLevel="0" collapsed="false">
      <c r="A149" s="20"/>
      <c r="B149" s="43"/>
      <c r="C149" s="42" t="n">
        <v>4</v>
      </c>
      <c r="D149" s="0" t="n">
        <v>6552</v>
      </c>
      <c r="E149" s="0" t="n">
        <v>1335</v>
      </c>
      <c r="F149" s="42" t="s">
        <v>126</v>
      </c>
    </row>
    <row r="150" customFormat="false" ht="12.75" hidden="false" customHeight="false" outlineLevel="0" collapsed="false">
      <c r="A150" s="20"/>
      <c r="B150" s="43"/>
      <c r="C150" s="42" t="n">
        <v>5</v>
      </c>
      <c r="D150" s="0" t="n">
        <v>3655</v>
      </c>
      <c r="E150" s="0" t="n">
        <v>794</v>
      </c>
      <c r="F150" s="42" t="s">
        <v>126</v>
      </c>
    </row>
    <row r="151" customFormat="false" ht="12.75" hidden="false" customHeight="false" outlineLevel="0" collapsed="false">
      <c r="A151" s="20"/>
      <c r="B151" s="43"/>
      <c r="C151" s="42" t="n">
        <v>6</v>
      </c>
      <c r="D151" s="0" t="n">
        <v>4955</v>
      </c>
      <c r="E151" s="0" t="n">
        <v>1076</v>
      </c>
      <c r="F151" s="42" t="s">
        <v>126</v>
      </c>
    </row>
    <row r="152" customFormat="false" ht="12.75" hidden="false" customHeight="false" outlineLevel="0" collapsed="false">
      <c r="A152" s="20"/>
      <c r="B152" s="43"/>
      <c r="C152" s="42" t="n">
        <v>7</v>
      </c>
      <c r="D152" s="0" t="n">
        <v>5356</v>
      </c>
      <c r="E152" s="0" t="n">
        <v>1219</v>
      </c>
      <c r="F152" s="42" t="s">
        <v>127</v>
      </c>
    </row>
    <row r="153" customFormat="false" ht="12.75" hidden="false" customHeight="false" outlineLevel="0" collapsed="false">
      <c r="A153" s="20"/>
      <c r="B153" s="43"/>
      <c r="C153" s="42" t="n">
        <v>8</v>
      </c>
      <c r="D153" s="0" t="n">
        <v>3270</v>
      </c>
      <c r="E153" s="0" t="n">
        <v>687</v>
      </c>
      <c r="F153" s="42" t="s">
        <v>126</v>
      </c>
    </row>
    <row r="154" customFormat="false" ht="12.75" hidden="false" customHeight="false" outlineLevel="0" collapsed="false">
      <c r="A154" s="20"/>
      <c r="B154" s="43"/>
      <c r="C154" s="42" t="n">
        <v>9</v>
      </c>
      <c r="D154" s="0" t="n">
        <v>4872</v>
      </c>
      <c r="E154" s="0" t="n">
        <v>1051</v>
      </c>
      <c r="F154" s="42" t="s">
        <v>128</v>
      </c>
    </row>
    <row r="155" customFormat="false" ht="12.75" hidden="false" customHeight="false" outlineLevel="0" collapsed="false">
      <c r="A155" s="20"/>
      <c r="B155" s="43"/>
      <c r="C155" s="42" t="n">
        <v>10</v>
      </c>
      <c r="D155" s="0" t="n">
        <v>4627</v>
      </c>
      <c r="E155" s="0" t="n">
        <v>986</v>
      </c>
      <c r="F155" s="42" t="s">
        <v>128</v>
      </c>
    </row>
    <row r="156" customFormat="false" ht="12.75" hidden="false" customHeight="false" outlineLevel="0" collapsed="false">
      <c r="A156" s="20"/>
      <c r="B156" s="43"/>
      <c r="C156" s="42" t="n">
        <v>11</v>
      </c>
      <c r="D156" s="0" t="n">
        <v>6827</v>
      </c>
      <c r="E156" s="0" t="n">
        <v>1447</v>
      </c>
      <c r="F156" s="42" t="s">
        <v>126</v>
      </c>
    </row>
    <row r="157" customFormat="false" ht="12.75" hidden="false" customHeight="false" outlineLevel="0" collapsed="false">
      <c r="A157" s="20"/>
      <c r="B157" s="43"/>
      <c r="C157" s="42" t="n">
        <v>12</v>
      </c>
      <c r="D157" s="0" t="n">
        <v>5258</v>
      </c>
      <c r="E157" s="0" t="n">
        <v>1179</v>
      </c>
      <c r="F157" s="46" t="s">
        <v>129</v>
      </c>
    </row>
    <row r="158" customFormat="false" ht="12.75" hidden="false" customHeight="false" outlineLevel="0" collapsed="false">
      <c r="A158" s="20"/>
      <c r="B158" s="43"/>
      <c r="C158" s="42" t="n">
        <v>13</v>
      </c>
      <c r="D158" s="0" t="n">
        <v>5223</v>
      </c>
      <c r="E158" s="0" t="n">
        <v>1105</v>
      </c>
      <c r="F158" s="42" t="s">
        <v>127</v>
      </c>
    </row>
    <row r="159" customFormat="false" ht="12.75" hidden="false" customHeight="false" outlineLevel="0" collapsed="false">
      <c r="A159" s="20"/>
      <c r="B159" s="43"/>
      <c r="C159" s="42" t="n">
        <v>14</v>
      </c>
      <c r="D159" s="0" t="n">
        <v>2925</v>
      </c>
      <c r="E159" s="0" t="n">
        <v>701</v>
      </c>
      <c r="F159" s="42" t="s">
        <v>127</v>
      </c>
    </row>
    <row r="160" customFormat="false" ht="12.75" hidden="false" customHeight="false" outlineLevel="0" collapsed="false">
      <c r="A160" s="20"/>
      <c r="B160" s="43"/>
      <c r="C160" s="42" t="n">
        <v>15</v>
      </c>
      <c r="D160" s="0" t="n">
        <v>4286</v>
      </c>
      <c r="E160" s="0" t="n">
        <v>918</v>
      </c>
      <c r="F160" s="42" t="s">
        <v>127</v>
      </c>
    </row>
    <row r="161" customFormat="false" ht="12.75" hidden="false" customHeight="false" outlineLevel="0" collapsed="false">
      <c r="A161" s="20"/>
      <c r="B161" s="43"/>
      <c r="C161" s="42" t="n">
        <v>16</v>
      </c>
      <c r="D161" s="0" t="n">
        <v>5055</v>
      </c>
      <c r="E161" s="0" t="n">
        <v>1043</v>
      </c>
      <c r="F161" s="42" t="s">
        <v>127</v>
      </c>
    </row>
    <row r="162" customFormat="false" ht="12.75" hidden="false" customHeight="false" outlineLevel="0" collapsed="false">
      <c r="A162" s="20"/>
      <c r="B162" s="43"/>
      <c r="C162" s="42" t="n">
        <v>17</v>
      </c>
      <c r="D162" s="0" t="n">
        <v>6914</v>
      </c>
      <c r="E162" s="0" t="n">
        <v>1398</v>
      </c>
      <c r="F162" s="46" t="s">
        <v>129</v>
      </c>
    </row>
    <row r="163" customFormat="false" ht="12.75" hidden="false" customHeight="false" outlineLevel="0" collapsed="false">
      <c r="A163" s="20"/>
      <c r="B163" s="43"/>
      <c r="C163" s="42" t="n">
        <v>18</v>
      </c>
      <c r="D163" s="0" t="n">
        <v>11984</v>
      </c>
      <c r="E163" s="0" t="n">
        <v>2186</v>
      </c>
      <c r="F163" s="46" t="s">
        <v>129</v>
      </c>
    </row>
    <row r="164" customFormat="false" ht="12.75" hidden="false" customHeight="false" outlineLevel="0" collapsed="false">
      <c r="A164" s="20"/>
      <c r="B164" s="43"/>
      <c r="C164" s="42" t="n">
        <v>19</v>
      </c>
      <c r="D164" s="0" t="n">
        <v>7342</v>
      </c>
      <c r="E164" s="0" t="n">
        <v>1269</v>
      </c>
      <c r="F164" s="42" t="s">
        <v>128</v>
      </c>
    </row>
    <row r="165" customFormat="false" ht="12.75" hidden="false" customHeight="false" outlineLevel="0" collapsed="false">
      <c r="A165" s="20"/>
      <c r="B165" s="43"/>
      <c r="C165" s="42" t="n">
        <v>20</v>
      </c>
      <c r="D165" s="0" t="n">
        <v>3100</v>
      </c>
      <c r="E165" s="0" t="n">
        <v>637</v>
      </c>
      <c r="F165" s="46" t="s">
        <v>130</v>
      </c>
    </row>
    <row r="166" customFormat="false" ht="12.75" hidden="false" customHeight="false" outlineLevel="0" collapsed="false">
      <c r="A166" s="20"/>
      <c r="B166" s="43"/>
      <c r="C166" s="42" t="n">
        <v>21</v>
      </c>
      <c r="D166" s="0" t="n">
        <v>3896</v>
      </c>
      <c r="E166" s="0" t="n">
        <v>802</v>
      </c>
      <c r="F166" s="46" t="s">
        <v>130</v>
      </c>
    </row>
    <row r="167" customFormat="false" ht="12.75" hidden="false" customHeight="false" outlineLevel="0" collapsed="false">
      <c r="A167" s="20"/>
      <c r="B167" s="43"/>
      <c r="C167" s="42" t="n">
        <v>22</v>
      </c>
      <c r="D167" s="0" t="n">
        <v>6050</v>
      </c>
      <c r="E167" s="0" t="n">
        <v>1229</v>
      </c>
      <c r="F167" s="46" t="s">
        <v>130</v>
      </c>
    </row>
    <row r="168" customFormat="false" ht="12.75" hidden="false" customHeight="false" outlineLevel="0" collapsed="false">
      <c r="A168" s="20"/>
      <c r="B168" s="43"/>
      <c r="C168" s="42" t="n">
        <v>23</v>
      </c>
      <c r="D168" s="0" t="n">
        <v>5800</v>
      </c>
      <c r="E168" s="0" t="n">
        <v>1120</v>
      </c>
      <c r="F168" s="46" t="s">
        <v>130</v>
      </c>
    </row>
    <row r="169" customFormat="false" ht="12.75" hidden="false" customHeight="false" outlineLevel="0" collapsed="false">
      <c r="A169" s="20"/>
      <c r="B169" s="43"/>
      <c r="C169" s="42"/>
      <c r="D169" s="45" t="n">
        <v>138235</v>
      </c>
      <c r="E169" s="45" t="n">
        <v>28320</v>
      </c>
      <c r="F169" s="42"/>
    </row>
    <row r="170" customFormat="false" ht="12.75" hidden="false" customHeight="false" outlineLevel="0" collapsed="false">
      <c r="A170" s="20" t="n">
        <v>8</v>
      </c>
      <c r="B170" s="47" t="s">
        <v>131</v>
      </c>
      <c r="C170" s="42" t="n">
        <v>1</v>
      </c>
      <c r="D170" s="0" t="n">
        <v>2843</v>
      </c>
      <c r="E170" s="0" t="n">
        <v>581</v>
      </c>
      <c r="F170" s="46" t="s">
        <v>132</v>
      </c>
    </row>
    <row r="171" customFormat="false" ht="12.75" hidden="false" customHeight="false" outlineLevel="0" collapsed="false">
      <c r="A171" s="20"/>
      <c r="B171" s="43"/>
      <c r="C171" s="42" t="n">
        <v>2</v>
      </c>
      <c r="D171" s="0" t="n">
        <v>3229</v>
      </c>
      <c r="E171" s="0" t="n">
        <v>612</v>
      </c>
      <c r="F171" s="46" t="s">
        <v>132</v>
      </c>
    </row>
    <row r="172" customFormat="false" ht="12.75" hidden="false" customHeight="false" outlineLevel="0" collapsed="false">
      <c r="A172" s="20"/>
      <c r="B172" s="43"/>
      <c r="C172" s="42" t="n">
        <v>3</v>
      </c>
      <c r="D172" s="0" t="n">
        <v>2109</v>
      </c>
      <c r="E172" s="0" t="n">
        <v>427</v>
      </c>
      <c r="F172" s="46" t="s">
        <v>132</v>
      </c>
    </row>
    <row r="173" customFormat="false" ht="12.75" hidden="false" customHeight="false" outlineLevel="0" collapsed="false">
      <c r="A173" s="20"/>
      <c r="B173" s="43"/>
      <c r="C173" s="42" t="n">
        <v>4</v>
      </c>
      <c r="D173" s="0" t="n">
        <v>1885</v>
      </c>
      <c r="E173" s="0" t="n">
        <v>419</v>
      </c>
      <c r="F173" s="46" t="s">
        <v>132</v>
      </c>
    </row>
    <row r="174" customFormat="false" ht="12.75" hidden="false" customHeight="false" outlineLevel="0" collapsed="false">
      <c r="A174" s="20"/>
      <c r="B174" s="43"/>
      <c r="C174" s="42" t="n">
        <v>5</v>
      </c>
      <c r="D174" s="0" t="n">
        <v>1466</v>
      </c>
      <c r="E174" s="0" t="n">
        <v>301</v>
      </c>
      <c r="F174" s="46" t="s">
        <v>133</v>
      </c>
    </row>
    <row r="175" customFormat="false" ht="12.75" hidden="false" customHeight="false" outlineLevel="0" collapsed="false">
      <c r="A175" s="20"/>
      <c r="B175" s="43"/>
      <c r="C175" s="42" t="n">
        <v>6</v>
      </c>
      <c r="D175" s="0" t="n">
        <v>1589</v>
      </c>
      <c r="E175" s="0" t="n">
        <v>301</v>
      </c>
      <c r="F175" s="46" t="s">
        <v>133</v>
      </c>
    </row>
    <row r="176" customFormat="false" ht="12.75" hidden="false" customHeight="false" outlineLevel="0" collapsed="false">
      <c r="A176" s="20"/>
      <c r="B176" s="43"/>
      <c r="C176" s="42" t="n">
        <v>7</v>
      </c>
      <c r="D176" s="0" t="n">
        <v>1060</v>
      </c>
      <c r="E176" s="0" t="n">
        <v>218</v>
      </c>
      <c r="F176" s="46" t="s">
        <v>133</v>
      </c>
    </row>
    <row r="177" customFormat="false" ht="12.75" hidden="false" customHeight="false" outlineLevel="0" collapsed="false">
      <c r="A177" s="20"/>
      <c r="B177" s="43"/>
      <c r="C177" s="42" t="n">
        <v>8</v>
      </c>
      <c r="D177" s="0" t="n">
        <v>2763</v>
      </c>
      <c r="E177" s="0" t="n">
        <v>530</v>
      </c>
      <c r="F177" s="46" t="s">
        <v>133</v>
      </c>
    </row>
    <row r="178" customFormat="false" ht="12.75" hidden="false" customHeight="false" outlineLevel="0" collapsed="false">
      <c r="A178" s="20"/>
      <c r="B178" s="43"/>
      <c r="C178" s="42" t="n">
        <v>9</v>
      </c>
      <c r="D178" s="0" t="n">
        <v>1845</v>
      </c>
      <c r="E178" s="0" t="n">
        <v>374</v>
      </c>
      <c r="F178" s="46" t="s">
        <v>134</v>
      </c>
    </row>
    <row r="179" customFormat="false" ht="12.75" hidden="false" customHeight="false" outlineLevel="0" collapsed="false">
      <c r="A179" s="20"/>
      <c r="B179" s="43"/>
      <c r="C179" s="42" t="n">
        <v>10</v>
      </c>
      <c r="D179" s="0" t="n">
        <v>1785</v>
      </c>
      <c r="E179" s="0" t="n">
        <v>335</v>
      </c>
      <c r="F179" s="46" t="s">
        <v>134</v>
      </c>
    </row>
    <row r="180" customFormat="false" ht="12.75" hidden="false" customHeight="false" outlineLevel="0" collapsed="false">
      <c r="A180" s="20"/>
      <c r="B180" s="43"/>
      <c r="C180" s="42" t="n">
        <v>11</v>
      </c>
      <c r="D180" s="0" t="n">
        <v>1224</v>
      </c>
      <c r="E180" s="0" t="n">
        <v>233</v>
      </c>
      <c r="F180" s="46" t="s">
        <v>134</v>
      </c>
    </row>
    <row r="181" customFormat="false" ht="12.75" hidden="false" customHeight="false" outlineLevel="0" collapsed="false">
      <c r="A181" s="20"/>
      <c r="B181" s="43"/>
      <c r="C181" s="42" t="n">
        <v>12</v>
      </c>
      <c r="D181" s="0" t="n">
        <v>1235</v>
      </c>
      <c r="E181" s="0" t="n">
        <v>232</v>
      </c>
      <c r="F181" s="46" t="s">
        <v>134</v>
      </c>
    </row>
    <row r="182" customFormat="false" ht="12.75" hidden="false" customHeight="false" outlineLevel="0" collapsed="false">
      <c r="A182" s="20"/>
      <c r="B182" s="43"/>
      <c r="C182" s="42" t="n">
        <v>13</v>
      </c>
      <c r="D182" s="0" t="n">
        <v>1968</v>
      </c>
      <c r="E182" s="0" t="n">
        <v>353</v>
      </c>
      <c r="F182" s="46" t="s">
        <v>134</v>
      </c>
    </row>
    <row r="183" customFormat="false" ht="12.75" hidden="false" customHeight="false" outlineLevel="0" collapsed="false">
      <c r="A183" s="20"/>
      <c r="B183" s="43"/>
      <c r="C183" s="42" t="n">
        <v>14</v>
      </c>
      <c r="D183" s="0" t="n">
        <v>1596</v>
      </c>
      <c r="E183" s="0" t="n">
        <v>314</v>
      </c>
      <c r="F183" s="46" t="s">
        <v>134</v>
      </c>
    </row>
    <row r="184" customFormat="false" ht="12.75" hidden="false" customHeight="false" outlineLevel="0" collapsed="false">
      <c r="A184" s="20"/>
      <c r="B184" s="43"/>
      <c r="C184" s="42"/>
      <c r="D184" s="44" t="n">
        <v>26597</v>
      </c>
      <c r="E184" s="44" t="n">
        <v>5230</v>
      </c>
      <c r="F184" s="42"/>
    </row>
    <row r="185" customFormat="false" ht="12.75" hidden="false" customHeight="false" outlineLevel="0" collapsed="false">
      <c r="A185" s="20" t="n">
        <v>9</v>
      </c>
      <c r="B185" s="47" t="s">
        <v>135</v>
      </c>
      <c r="C185" s="46" t="n">
        <v>1</v>
      </c>
      <c r="D185" s="0" t="n">
        <v>1160</v>
      </c>
      <c r="E185" s="0" t="n">
        <v>249</v>
      </c>
      <c r="F185" s="46" t="s">
        <v>136</v>
      </c>
    </row>
    <row r="186" customFormat="false" ht="12.75" hidden="false" customHeight="false" outlineLevel="0" collapsed="false">
      <c r="A186" s="20"/>
      <c r="B186" s="43"/>
      <c r="C186" s="42" t="n">
        <v>2</v>
      </c>
      <c r="D186" s="0" t="n">
        <v>1718</v>
      </c>
      <c r="E186" s="0" t="n">
        <v>360</v>
      </c>
      <c r="F186" s="46" t="s">
        <v>136</v>
      </c>
    </row>
    <row r="187" customFormat="false" ht="12.75" hidden="false" customHeight="false" outlineLevel="0" collapsed="false">
      <c r="A187" s="20"/>
      <c r="B187" s="43"/>
      <c r="C187" s="42" t="n">
        <v>3</v>
      </c>
      <c r="D187" s="0" t="n">
        <v>1210</v>
      </c>
      <c r="E187" s="0" t="n">
        <v>254</v>
      </c>
      <c r="F187" s="46" t="s">
        <v>136</v>
      </c>
    </row>
    <row r="188" customFormat="false" ht="12.75" hidden="false" customHeight="false" outlineLevel="0" collapsed="false">
      <c r="A188" s="20"/>
      <c r="B188" s="43"/>
      <c r="C188" s="42" t="n">
        <v>4</v>
      </c>
      <c r="D188" s="0" t="n">
        <v>1464</v>
      </c>
      <c r="E188" s="0" t="n">
        <v>312</v>
      </c>
      <c r="F188" s="46" t="s">
        <v>136</v>
      </c>
    </row>
    <row r="189" customFormat="false" ht="12.75" hidden="false" customHeight="false" outlineLevel="0" collapsed="false">
      <c r="A189" s="20"/>
      <c r="B189" s="43"/>
      <c r="C189" s="42" t="n">
        <v>5</v>
      </c>
      <c r="D189" s="0" t="n">
        <v>1478</v>
      </c>
      <c r="E189" s="0" t="n">
        <v>315</v>
      </c>
      <c r="F189" s="46" t="s">
        <v>136</v>
      </c>
    </row>
    <row r="190" customFormat="false" ht="12.75" hidden="false" customHeight="false" outlineLevel="0" collapsed="false">
      <c r="A190" s="20"/>
      <c r="B190" s="43"/>
      <c r="C190" s="42" t="n">
        <v>6</v>
      </c>
      <c r="D190" s="0" t="n">
        <v>1592</v>
      </c>
      <c r="E190" s="0" t="n">
        <v>367</v>
      </c>
      <c r="F190" s="46" t="s">
        <v>136</v>
      </c>
    </row>
    <row r="191" customFormat="false" ht="12.75" hidden="false" customHeight="false" outlineLevel="0" collapsed="false">
      <c r="A191" s="20"/>
      <c r="B191" s="43"/>
      <c r="C191" s="42" t="n">
        <v>7</v>
      </c>
      <c r="D191" s="0" t="n">
        <v>1701</v>
      </c>
      <c r="E191" s="0" t="n">
        <v>401</v>
      </c>
      <c r="F191" s="46" t="s">
        <v>136</v>
      </c>
    </row>
    <row r="192" customFormat="false" ht="12.75" hidden="false" customHeight="false" outlineLevel="0" collapsed="false">
      <c r="A192" s="20"/>
      <c r="B192" s="43"/>
      <c r="C192" s="42" t="n">
        <v>8</v>
      </c>
      <c r="D192" s="0" t="n">
        <v>1482</v>
      </c>
      <c r="E192" s="0" t="n">
        <v>326</v>
      </c>
      <c r="F192" s="46" t="s">
        <v>136</v>
      </c>
    </row>
    <row r="193" customFormat="false" ht="12.75" hidden="false" customHeight="false" outlineLevel="0" collapsed="false">
      <c r="A193" s="20"/>
      <c r="B193" s="43"/>
      <c r="C193" s="42" t="n">
        <v>9</v>
      </c>
      <c r="D193" s="0" t="n">
        <v>1635</v>
      </c>
      <c r="E193" s="0" t="n">
        <v>355</v>
      </c>
      <c r="F193" s="46" t="s">
        <v>136</v>
      </c>
    </row>
    <row r="194" customFormat="false" ht="12.75" hidden="false" customHeight="false" outlineLevel="0" collapsed="false">
      <c r="A194" s="20"/>
      <c r="B194" s="43"/>
      <c r="C194" s="42" t="n">
        <v>10</v>
      </c>
      <c r="D194" s="0" t="n">
        <v>1684</v>
      </c>
      <c r="E194" s="0" t="n">
        <v>345</v>
      </c>
      <c r="F194" s="46" t="s">
        <v>136</v>
      </c>
    </row>
    <row r="195" customFormat="false" ht="12.75" hidden="false" customHeight="false" outlineLevel="0" collapsed="false">
      <c r="A195" s="20"/>
      <c r="B195" s="43"/>
      <c r="C195" s="42" t="n">
        <v>11</v>
      </c>
      <c r="D195" s="0" t="n">
        <v>1162</v>
      </c>
      <c r="E195" s="0" t="n">
        <v>281</v>
      </c>
      <c r="F195" s="46" t="s">
        <v>136</v>
      </c>
    </row>
    <row r="196" customFormat="false" ht="12.75" hidden="false" customHeight="false" outlineLevel="0" collapsed="false">
      <c r="A196" s="20"/>
      <c r="B196" s="43"/>
      <c r="C196" s="42" t="n">
        <v>12</v>
      </c>
      <c r="D196" s="0" t="n">
        <v>1479</v>
      </c>
      <c r="E196" s="0" t="n">
        <v>339</v>
      </c>
      <c r="F196" s="46" t="s">
        <v>136</v>
      </c>
    </row>
    <row r="197" customFormat="false" ht="12.75" hidden="false" customHeight="false" outlineLevel="0" collapsed="false">
      <c r="A197" s="20"/>
      <c r="B197" s="43"/>
      <c r="C197" s="42"/>
      <c r="D197" s="44" t="n">
        <v>17765</v>
      </c>
      <c r="E197" s="44" t="n">
        <v>3904</v>
      </c>
      <c r="F197" s="46"/>
    </row>
    <row r="198" customFormat="false" ht="12.75" hidden="false" customHeight="false" outlineLevel="0" collapsed="false">
      <c r="A198" s="20" t="n">
        <v>10</v>
      </c>
      <c r="B198" s="47" t="s">
        <v>137</v>
      </c>
      <c r="C198" s="42" t="n">
        <v>1</v>
      </c>
      <c r="D198" s="0" t="n">
        <v>1572</v>
      </c>
      <c r="E198" s="0" t="n">
        <v>347</v>
      </c>
    </row>
    <row r="199" customFormat="false" ht="12.75" hidden="false" customHeight="false" outlineLevel="0" collapsed="false">
      <c r="A199" s="20"/>
      <c r="B199" s="43"/>
      <c r="C199" s="42" t="n">
        <v>2</v>
      </c>
      <c r="D199" s="0" t="n">
        <v>1858</v>
      </c>
      <c r="E199" s="0" t="n">
        <v>421</v>
      </c>
      <c r="F199" s="46" t="s">
        <v>138</v>
      </c>
    </row>
    <row r="200" customFormat="false" ht="12.75" hidden="false" customHeight="false" outlineLevel="0" collapsed="false">
      <c r="A200" s="20"/>
      <c r="B200" s="43"/>
      <c r="C200" s="42" t="n">
        <v>3</v>
      </c>
      <c r="D200" s="0" t="n">
        <v>1760</v>
      </c>
      <c r="E200" s="0" t="n">
        <v>396</v>
      </c>
      <c r="F200" s="46" t="s">
        <v>138</v>
      </c>
    </row>
    <row r="201" customFormat="false" ht="12.75" hidden="false" customHeight="false" outlineLevel="0" collapsed="false">
      <c r="A201" s="20"/>
      <c r="B201" s="43"/>
      <c r="C201" s="42" t="n">
        <v>4</v>
      </c>
      <c r="D201" s="0" t="n">
        <v>1114</v>
      </c>
      <c r="E201" s="0" t="n">
        <v>263</v>
      </c>
      <c r="F201" s="46" t="s">
        <v>138</v>
      </c>
    </row>
    <row r="202" customFormat="false" ht="12.75" hidden="false" customHeight="false" outlineLevel="0" collapsed="false">
      <c r="A202" s="20"/>
      <c r="B202" s="43"/>
      <c r="C202" s="42" t="n">
        <v>5</v>
      </c>
      <c r="D202" s="0" t="n">
        <v>1190</v>
      </c>
      <c r="E202" s="0" t="n">
        <v>260</v>
      </c>
      <c r="F202" s="46" t="s">
        <v>138</v>
      </c>
    </row>
    <row r="203" customFormat="false" ht="12.75" hidden="false" customHeight="false" outlineLevel="0" collapsed="false">
      <c r="A203" s="20"/>
      <c r="B203" s="43"/>
      <c r="C203" s="42" t="n">
        <v>6</v>
      </c>
      <c r="D203" s="0" t="n">
        <v>1446</v>
      </c>
      <c r="E203" s="0" t="n">
        <v>322</v>
      </c>
      <c r="F203" s="46" t="s">
        <v>138</v>
      </c>
    </row>
    <row r="204" customFormat="false" ht="12.75" hidden="false" customHeight="false" outlineLevel="0" collapsed="false">
      <c r="A204" s="20"/>
      <c r="B204" s="43"/>
      <c r="C204" s="42" t="n">
        <v>7</v>
      </c>
      <c r="D204" s="0" t="n">
        <v>1887</v>
      </c>
      <c r="E204" s="0" t="n">
        <v>428</v>
      </c>
      <c r="F204" s="46" t="s">
        <v>138</v>
      </c>
    </row>
    <row r="205" customFormat="false" ht="12.75" hidden="false" customHeight="false" outlineLevel="0" collapsed="false">
      <c r="A205" s="20"/>
      <c r="B205" s="43"/>
      <c r="C205" s="42" t="n">
        <v>8</v>
      </c>
      <c r="D205" s="0" t="n">
        <v>2115</v>
      </c>
      <c r="E205" s="0" t="n">
        <v>483</v>
      </c>
      <c r="F205" s="46" t="s">
        <v>138</v>
      </c>
    </row>
    <row r="206" customFormat="false" ht="12.75" hidden="false" customHeight="false" outlineLevel="0" collapsed="false">
      <c r="A206" s="20"/>
      <c r="B206" s="43"/>
      <c r="C206" s="42" t="n">
        <v>9</v>
      </c>
      <c r="D206" s="0" t="n">
        <v>2033</v>
      </c>
      <c r="E206" s="0" t="n">
        <v>460</v>
      </c>
      <c r="F206" s="46" t="s">
        <v>138</v>
      </c>
    </row>
    <row r="207" customFormat="false" ht="12.75" hidden="false" customHeight="false" outlineLevel="0" collapsed="false">
      <c r="A207" s="20"/>
      <c r="B207" s="43"/>
      <c r="C207" s="42" t="n">
        <v>10</v>
      </c>
      <c r="D207" s="0" t="n">
        <v>1303</v>
      </c>
      <c r="E207" s="0" t="n">
        <v>287</v>
      </c>
      <c r="F207" s="46" t="s">
        <v>138</v>
      </c>
    </row>
    <row r="208" customFormat="false" ht="12.75" hidden="false" customHeight="false" outlineLevel="0" collapsed="false">
      <c r="A208" s="20"/>
      <c r="B208" s="43"/>
      <c r="C208" s="42" t="n">
        <v>11</v>
      </c>
      <c r="D208" s="0" t="n">
        <v>1046</v>
      </c>
      <c r="E208" s="0" t="n">
        <v>236</v>
      </c>
      <c r="F208" s="46" t="s">
        <v>138</v>
      </c>
    </row>
    <row r="209" customFormat="false" ht="12.75" hidden="false" customHeight="false" outlineLevel="0" collapsed="false">
      <c r="A209" s="20"/>
      <c r="B209" s="43"/>
      <c r="C209" s="42" t="n">
        <v>12</v>
      </c>
      <c r="D209" s="0" t="n">
        <v>1278</v>
      </c>
      <c r="E209" s="0" t="n">
        <v>260</v>
      </c>
      <c r="F209" s="46" t="s">
        <v>138</v>
      </c>
    </row>
    <row r="210" customFormat="false" ht="12.75" hidden="false" customHeight="false" outlineLevel="0" collapsed="false">
      <c r="A210" s="20"/>
      <c r="B210" s="43"/>
      <c r="C210" s="42" t="n">
        <v>13</v>
      </c>
      <c r="D210" s="0" t="n">
        <v>1449</v>
      </c>
      <c r="E210" s="0" t="n">
        <v>301</v>
      </c>
      <c r="F210" s="46" t="s">
        <v>138</v>
      </c>
    </row>
    <row r="211" customFormat="false" ht="12.75" hidden="false" customHeight="false" outlineLevel="0" collapsed="false">
      <c r="A211" s="20"/>
      <c r="B211" s="43"/>
      <c r="C211" s="42"/>
      <c r="D211" s="44" t="n">
        <v>20051</v>
      </c>
      <c r="E211" s="44" t="n">
        <v>4464</v>
      </c>
      <c r="F211" s="42"/>
    </row>
    <row r="212" customFormat="false" ht="12.75" hidden="false" customHeight="false" outlineLevel="0" collapsed="false">
      <c r="A212" s="20"/>
      <c r="B212" s="43"/>
      <c r="C212" s="42"/>
      <c r="D212" s="42"/>
      <c r="E212" s="42"/>
      <c r="F212" s="42"/>
    </row>
    <row r="217" customFormat="false" ht="12.75" hidden="false" customHeight="false" outlineLevel="0" collapsed="false">
      <c r="B217" s="30" t="s">
        <v>139</v>
      </c>
    </row>
  </sheetData>
  <mergeCells count="2">
    <mergeCell ref="A8:K8"/>
    <mergeCell ref="D10:E10"/>
  </mergeCells>
  <printOptions headings="false" gridLines="false" gridLinesSet="true" horizontalCentered="false" verticalCentered="false"/>
  <pageMargins left="0.379861111111111" right="0.4" top="0.620138888888889" bottom="0.190277777777778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U10" activeCellId="0" sqref="U10"/>
    </sheetView>
  </sheetViews>
  <sheetFormatPr defaultColWidth="9.41796875" defaultRowHeight="12.75" zeroHeight="false" outlineLevelRow="0" outlineLevelCol="0"/>
  <cols>
    <col collapsed="false" customWidth="true" hidden="false" outlineLevel="0" max="1" min="1" style="0" width="3.56"/>
    <col collapsed="false" customWidth="true" hidden="false" outlineLevel="0" max="3" min="3" style="0" width="6.99"/>
    <col collapsed="false" customWidth="true" hidden="false" outlineLevel="0" max="4" min="4" style="0" width="6.7"/>
    <col collapsed="false" customWidth="true" hidden="false" outlineLevel="0" max="5" min="5" style="0" width="6.28"/>
    <col collapsed="false" customWidth="true" hidden="false" outlineLevel="0" max="6" min="6" style="0" width="6.85"/>
    <col collapsed="false" customWidth="true" hidden="false" outlineLevel="0" max="7" min="7" style="0" width="5.85"/>
    <col collapsed="false" customWidth="true" hidden="false" outlineLevel="0" max="8" min="8" style="0" width="6.41"/>
    <col collapsed="false" customWidth="true" hidden="false" outlineLevel="0" max="9" min="9" style="0" width="5.99"/>
    <col collapsed="false" customWidth="true" hidden="false" outlineLevel="0" max="11" min="10" style="0" width="6.56"/>
    <col collapsed="false" customWidth="true" hidden="false" outlineLevel="0" max="12" min="12" style="0" width="6.41"/>
    <col collapsed="false" customWidth="true" hidden="false" outlineLevel="0" max="14" min="13" style="0" width="6.28"/>
    <col collapsed="false" customWidth="true" hidden="false" outlineLevel="0" max="15" min="15" style="0" width="7.56"/>
    <col collapsed="false" customWidth="true" hidden="false" outlineLevel="0" max="16" min="16" style="0" width="7.7"/>
    <col collapsed="false" customWidth="true" hidden="false" outlineLevel="0" max="18" min="17" style="0" width="6.28"/>
    <col collapsed="false" customWidth="true" hidden="false" outlineLevel="0" max="19" min="19" style="0" width="6.41"/>
    <col collapsed="false" customWidth="true" hidden="false" outlineLevel="0" max="20" min="20" style="0" width="6.56"/>
    <col collapsed="false" customWidth="true" hidden="false" outlineLevel="0" max="21" min="21" style="0" width="7.14"/>
    <col collapsed="false" customWidth="true" hidden="false" outlineLevel="0" max="22" min="22" style="31" width="7.28"/>
    <col collapsed="false" customWidth="true" hidden="false" outlineLevel="0" max="23" min="23" style="0" width="6.7"/>
  </cols>
  <sheetData>
    <row r="1" customFormat="false" ht="12.75" hidden="false" customHeight="false" outlineLevel="0" collapsed="false">
      <c r="T1" s="44" t="s">
        <v>140</v>
      </c>
    </row>
    <row r="2" customFormat="false" ht="12.75" hidden="false" customHeight="false" outlineLevel="0" collapsed="false">
      <c r="A2" s="44" t="s">
        <v>141</v>
      </c>
      <c r="C2" s="44"/>
      <c r="D2" s="44"/>
    </row>
    <row r="3" customFormat="false" ht="12.75" hidden="false" customHeight="false" outlineLevel="0" collapsed="false">
      <c r="G3" s="0" t="s">
        <v>142</v>
      </c>
    </row>
    <row r="4" customFormat="false" ht="12.75" hidden="false" customHeight="false" outlineLevel="0" collapsed="false">
      <c r="A4" s="44" t="s">
        <v>143</v>
      </c>
      <c r="E4" s="44"/>
      <c r="F4" s="44"/>
      <c r="I4" s="44" t="s">
        <v>144</v>
      </c>
      <c r="J4" s="48" t="s">
        <v>145</v>
      </c>
    </row>
    <row r="5" customFormat="false" ht="12.75" hidden="false" customHeight="false" outlineLevel="0" collapsed="false">
      <c r="T5" s="49" t="s">
        <v>146</v>
      </c>
    </row>
    <row r="6" customFormat="false" ht="12.75" hidden="false" customHeight="false" outlineLevel="0" collapsed="false">
      <c r="A6" s="50" t="s">
        <v>4</v>
      </c>
      <c r="B6" s="50" t="s">
        <v>147</v>
      </c>
      <c r="C6" s="51" t="s">
        <v>148</v>
      </c>
      <c r="D6" s="51"/>
      <c r="E6" s="51"/>
      <c r="F6" s="51"/>
      <c r="G6" s="51"/>
      <c r="H6" s="51"/>
      <c r="I6" s="50" t="s">
        <v>149</v>
      </c>
      <c r="J6" s="50"/>
      <c r="K6" s="50"/>
      <c r="L6" s="50" t="s">
        <v>150</v>
      </c>
      <c r="M6" s="50"/>
      <c r="N6" s="50"/>
      <c r="O6" s="50" t="s">
        <v>151</v>
      </c>
      <c r="P6" s="50"/>
      <c r="Q6" s="50"/>
      <c r="R6" s="50" t="s">
        <v>152</v>
      </c>
      <c r="S6" s="50"/>
      <c r="T6" s="50"/>
      <c r="U6" s="50" t="s">
        <v>153</v>
      </c>
      <c r="V6" s="50"/>
      <c r="W6" s="50"/>
    </row>
    <row r="7" customFormat="false" ht="12.75" hidden="false" customHeight="true" outlineLevel="0" collapsed="false">
      <c r="A7" s="50"/>
      <c r="B7" s="50"/>
      <c r="F7" s="50" t="s">
        <v>154</v>
      </c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</row>
    <row r="8" customFormat="false" ht="12.75" hidden="false" customHeight="false" outlineLevel="0" collapsed="false">
      <c r="A8" s="50"/>
      <c r="B8" s="50"/>
      <c r="C8" s="51" t="s">
        <v>155</v>
      </c>
      <c r="D8" s="20" t="s">
        <v>156</v>
      </c>
      <c r="E8" s="20" t="s">
        <v>157</v>
      </c>
      <c r="F8" s="20" t="s">
        <v>155</v>
      </c>
      <c r="G8" s="20" t="s">
        <v>156</v>
      </c>
      <c r="H8" s="20" t="s">
        <v>157</v>
      </c>
      <c r="I8" s="20" t="s">
        <v>155</v>
      </c>
      <c r="J8" s="20" t="s">
        <v>156</v>
      </c>
      <c r="K8" s="20" t="s">
        <v>157</v>
      </c>
      <c r="L8" s="20" t="s">
        <v>155</v>
      </c>
      <c r="M8" s="20" t="s">
        <v>156</v>
      </c>
      <c r="N8" s="20" t="s">
        <v>157</v>
      </c>
      <c r="O8" s="20" t="s">
        <v>155</v>
      </c>
      <c r="P8" s="20" t="s">
        <v>156</v>
      </c>
      <c r="Q8" s="20" t="s">
        <v>157</v>
      </c>
      <c r="R8" s="20" t="s">
        <v>155</v>
      </c>
      <c r="S8" s="20" t="s">
        <v>156</v>
      </c>
      <c r="T8" s="20" t="s">
        <v>157</v>
      </c>
      <c r="U8" s="20" t="s">
        <v>155</v>
      </c>
      <c r="V8" s="42" t="s">
        <v>156</v>
      </c>
      <c r="W8" s="20" t="s">
        <v>157</v>
      </c>
    </row>
    <row r="9" customFormat="false" ht="12.75" hidden="false" customHeight="false" outlineLevel="0" collapsed="false">
      <c r="A9" s="41" t="s">
        <v>55</v>
      </c>
      <c r="B9" s="41" t="s">
        <v>56</v>
      </c>
      <c r="C9" s="41" t="s">
        <v>57</v>
      </c>
      <c r="D9" s="41" t="s">
        <v>58</v>
      </c>
      <c r="E9" s="41" t="s">
        <v>59</v>
      </c>
      <c r="F9" s="41" t="s">
        <v>158</v>
      </c>
      <c r="G9" s="41" t="s">
        <v>159</v>
      </c>
      <c r="H9" s="41" t="s">
        <v>160</v>
      </c>
      <c r="I9" s="41" t="s">
        <v>161</v>
      </c>
      <c r="J9" s="41" t="s">
        <v>162</v>
      </c>
      <c r="K9" s="41" t="s">
        <v>163</v>
      </c>
      <c r="L9" s="41" t="s">
        <v>164</v>
      </c>
      <c r="M9" s="41" t="s">
        <v>165</v>
      </c>
      <c r="N9" s="41" t="s">
        <v>166</v>
      </c>
      <c r="O9" s="41" t="s">
        <v>167</v>
      </c>
      <c r="P9" s="41" t="s">
        <v>168</v>
      </c>
      <c r="Q9" s="41" t="s">
        <v>169</v>
      </c>
      <c r="R9" s="41" t="s">
        <v>170</v>
      </c>
      <c r="S9" s="41" t="s">
        <v>171</v>
      </c>
      <c r="T9" s="41" t="s">
        <v>172</v>
      </c>
      <c r="U9" s="41" t="s">
        <v>173</v>
      </c>
      <c r="V9" s="52"/>
      <c r="W9" s="41"/>
    </row>
    <row r="10" customFormat="false" ht="12.75" hidden="false" customHeight="false" outlineLevel="0" collapsed="false">
      <c r="A10" s="53" t="n">
        <v>1</v>
      </c>
      <c r="B10" s="53" t="s">
        <v>174</v>
      </c>
      <c r="C10" s="53" t="n">
        <v>12140</v>
      </c>
      <c r="D10" s="53" t="n">
        <v>6293</v>
      </c>
      <c r="E10" s="54" t="n">
        <f aca="false">D10/C10*100</f>
        <v>51.836902800659</v>
      </c>
      <c r="F10" s="53" t="n">
        <v>10940</v>
      </c>
      <c r="G10" s="53" t="n">
        <v>5523</v>
      </c>
      <c r="H10" s="54" t="n">
        <f aca="false">G10/F10*100</f>
        <v>50.4844606946984</v>
      </c>
      <c r="I10" s="53" t="n">
        <v>9311</v>
      </c>
      <c r="J10" s="53" t="n">
        <v>4748</v>
      </c>
      <c r="K10" s="54" t="n">
        <f aca="false">J10/I10*100</f>
        <v>50.9934486091719</v>
      </c>
      <c r="L10" s="53" t="n">
        <v>2823</v>
      </c>
      <c r="M10" s="53" t="n">
        <v>2572</v>
      </c>
      <c r="N10" s="54" t="n">
        <f aca="false">M10/L10*100</f>
        <v>91.1087495572086</v>
      </c>
      <c r="O10" s="53" t="n">
        <f aca="false">C10+I10+L10</f>
        <v>24274</v>
      </c>
      <c r="P10" s="53" t="n">
        <f aca="false">D10+J10+M10</f>
        <v>13613</v>
      </c>
      <c r="Q10" s="54" t="n">
        <f aca="false">P10/O10*100</f>
        <v>56.080580044492</v>
      </c>
      <c r="R10" s="53" t="n">
        <v>1595</v>
      </c>
      <c r="S10" s="53" t="n">
        <v>2222</v>
      </c>
      <c r="T10" s="54" t="n">
        <f aca="false">S10/R10*100</f>
        <v>139.310344827586</v>
      </c>
      <c r="U10" s="53" t="n">
        <f aca="false">O10+R10</f>
        <v>25869</v>
      </c>
      <c r="V10" s="42" t="n">
        <f aca="false">P10+S10</f>
        <v>15835</v>
      </c>
      <c r="W10" s="54" t="n">
        <f aca="false">V10/U10*100</f>
        <v>61.2122617805095</v>
      </c>
    </row>
    <row r="11" customFormat="false" ht="12.75" hidden="false" customHeight="false" outlineLevel="0" collapsed="false">
      <c r="A11" s="53" t="n">
        <v>2</v>
      </c>
      <c r="B11" s="53" t="s">
        <v>175</v>
      </c>
      <c r="C11" s="53" t="n">
        <v>2015</v>
      </c>
      <c r="D11" s="53" t="n">
        <v>1326</v>
      </c>
      <c r="E11" s="54" t="n">
        <f aca="false">D11/C11*100</f>
        <v>65.8064516129032</v>
      </c>
      <c r="F11" s="53" t="n">
        <v>1826</v>
      </c>
      <c r="G11" s="53" t="n">
        <v>1125</v>
      </c>
      <c r="H11" s="54" t="n">
        <f aca="false">G11/F11*100</f>
        <v>61.6100766703176</v>
      </c>
      <c r="I11" s="53" t="n">
        <v>1317</v>
      </c>
      <c r="J11" s="53" t="n">
        <v>365</v>
      </c>
      <c r="K11" s="54" t="n">
        <f aca="false">J11/I11*100</f>
        <v>27.7145026575551</v>
      </c>
      <c r="L11" s="53" t="n">
        <v>740</v>
      </c>
      <c r="M11" s="53" t="n">
        <v>365</v>
      </c>
      <c r="N11" s="54" t="n">
        <f aca="false">M11/L11*100</f>
        <v>49.3243243243243</v>
      </c>
      <c r="O11" s="53" t="n">
        <f aca="false">C11+I11+L11</f>
        <v>4072</v>
      </c>
      <c r="P11" s="53" t="n">
        <f aca="false">D11+J11+M11</f>
        <v>2056</v>
      </c>
      <c r="Q11" s="54" t="n">
        <f aca="false">P11/O11*100</f>
        <v>50.4911591355599</v>
      </c>
      <c r="R11" s="53" t="n">
        <v>240</v>
      </c>
      <c r="S11" s="53" t="n">
        <v>208</v>
      </c>
      <c r="T11" s="54" t="n">
        <f aca="false">S11/R11*100</f>
        <v>86.6666666666667</v>
      </c>
      <c r="U11" s="53" t="n">
        <f aca="false">O11+R11</f>
        <v>4312</v>
      </c>
      <c r="V11" s="42" t="n">
        <f aca="false">SUM(P11,S11)</f>
        <v>2264</v>
      </c>
      <c r="W11" s="54" t="n">
        <f aca="false">V11/U11*100</f>
        <v>52.5046382189239</v>
      </c>
    </row>
    <row r="12" customFormat="false" ht="12.75" hidden="false" customHeight="false" outlineLevel="0" collapsed="false">
      <c r="A12" s="53" t="n">
        <v>3</v>
      </c>
      <c r="B12" s="53" t="s">
        <v>26</v>
      </c>
      <c r="C12" s="53" t="n">
        <v>21741</v>
      </c>
      <c r="D12" s="53" t="n">
        <v>13538</v>
      </c>
      <c r="E12" s="54" t="n">
        <f aca="false">D12/C12*100</f>
        <v>62.2694448277448</v>
      </c>
      <c r="F12" s="53" t="n">
        <v>21210</v>
      </c>
      <c r="G12" s="53" t="n">
        <v>13224</v>
      </c>
      <c r="H12" s="54" t="n">
        <f aca="false">G12/F12*100</f>
        <v>62.3479490806223</v>
      </c>
      <c r="I12" s="53" t="n">
        <v>14624</v>
      </c>
      <c r="J12" s="53" t="n">
        <v>7017</v>
      </c>
      <c r="K12" s="54" t="n">
        <f aca="false">J12/I12*100</f>
        <v>47.9827680525164</v>
      </c>
      <c r="L12" s="53" t="n">
        <v>8478</v>
      </c>
      <c r="M12" s="53" t="n">
        <v>7358</v>
      </c>
      <c r="N12" s="54" t="n">
        <f aca="false">M12/L12*100</f>
        <v>86.7893371078085</v>
      </c>
      <c r="O12" s="53" t="n">
        <f aca="false">C12+I12+L12</f>
        <v>44843</v>
      </c>
      <c r="P12" s="53" t="n">
        <f aca="false">D12+J12+M12</f>
        <v>27913</v>
      </c>
      <c r="Q12" s="54" t="n">
        <f aca="false">P12/O12*100</f>
        <v>62.2460584706643</v>
      </c>
      <c r="R12" s="53" t="n">
        <v>2840</v>
      </c>
      <c r="S12" s="53" t="n">
        <v>1872</v>
      </c>
      <c r="T12" s="54" t="n">
        <f aca="false">S12/R12*100</f>
        <v>65.9154929577465</v>
      </c>
      <c r="U12" s="53" t="n">
        <f aca="false">O12+R12</f>
        <v>47683</v>
      </c>
      <c r="V12" s="42" t="n">
        <f aca="false">SUM(P12,S12)</f>
        <v>29785</v>
      </c>
      <c r="W12" s="54" t="n">
        <f aca="false">V12/U12*100</f>
        <v>62.4646100287314</v>
      </c>
    </row>
    <row r="13" customFormat="false" ht="12.75" hidden="false" customHeight="false" outlineLevel="0" collapsed="false">
      <c r="A13" s="53" t="n">
        <v>4</v>
      </c>
      <c r="B13" s="53" t="s">
        <v>176</v>
      </c>
      <c r="C13" s="53" t="n">
        <v>1822</v>
      </c>
      <c r="D13" s="53" t="n">
        <v>973</v>
      </c>
      <c r="E13" s="54" t="n">
        <f aca="false">D13/C13*100</f>
        <v>53.4028540065862</v>
      </c>
      <c r="F13" s="53" t="n">
        <v>1662</v>
      </c>
      <c r="G13" s="53" t="n">
        <v>896</v>
      </c>
      <c r="H13" s="54" t="n">
        <f aca="false">G13/F13*100</f>
        <v>53.9109506618532</v>
      </c>
      <c r="I13" s="53" t="n">
        <v>1351</v>
      </c>
      <c r="J13" s="53" t="n">
        <v>1053</v>
      </c>
      <c r="K13" s="54" t="n">
        <f aca="false">J13/I13*100</f>
        <v>77.9422649888971</v>
      </c>
      <c r="L13" s="53" t="n">
        <v>488</v>
      </c>
      <c r="M13" s="53" t="n">
        <v>955</v>
      </c>
      <c r="N13" s="54" t="n">
        <f aca="false">M13/L13*100</f>
        <v>195.696721311475</v>
      </c>
      <c r="O13" s="53" t="n">
        <f aca="false">C13+I13+L13</f>
        <v>3661</v>
      </c>
      <c r="P13" s="53" t="n">
        <f aca="false">D13+J13+M13</f>
        <v>2981</v>
      </c>
      <c r="Q13" s="54" t="n">
        <f aca="false">P13/O13*100</f>
        <v>81.4258399344441</v>
      </c>
      <c r="R13" s="53" t="n">
        <v>195</v>
      </c>
      <c r="S13" s="53" t="n">
        <v>160</v>
      </c>
      <c r="T13" s="54" t="n">
        <f aca="false">S13/R13*100</f>
        <v>82.051282051282</v>
      </c>
      <c r="U13" s="53" t="n">
        <f aca="false">O13+R13</f>
        <v>3856</v>
      </c>
      <c r="V13" s="42" t="n">
        <f aca="false">SUM(P13,S13)</f>
        <v>3141</v>
      </c>
      <c r="W13" s="54" t="n">
        <f aca="false">V13/U13*100</f>
        <v>81.4574688796681</v>
      </c>
    </row>
    <row r="14" customFormat="false" ht="12.75" hidden="false" customHeight="false" outlineLevel="0" collapsed="false">
      <c r="A14" s="53" t="n">
        <v>5</v>
      </c>
      <c r="B14" s="53" t="s">
        <v>177</v>
      </c>
      <c r="C14" s="53" t="n">
        <v>5535</v>
      </c>
      <c r="D14" s="53" t="n">
        <v>3433</v>
      </c>
      <c r="E14" s="54" t="n">
        <f aca="false">D14/C14*100</f>
        <v>62.0234869015357</v>
      </c>
      <c r="F14" s="53" t="n">
        <v>5230</v>
      </c>
      <c r="G14" s="53" t="n">
        <v>3132</v>
      </c>
      <c r="H14" s="54" t="n">
        <f aca="false">G14/F14*100</f>
        <v>59.8852772466539</v>
      </c>
      <c r="I14" s="53" t="n">
        <v>2217</v>
      </c>
      <c r="J14" s="53" t="n">
        <v>1042</v>
      </c>
      <c r="K14" s="54" t="n">
        <f aca="false">J14/I14*100</f>
        <v>47.000451059991</v>
      </c>
      <c r="L14" s="53" t="n">
        <v>1560</v>
      </c>
      <c r="M14" s="53" t="n">
        <v>1390</v>
      </c>
      <c r="N14" s="54" t="n">
        <f aca="false">M14/L14*100</f>
        <v>89.1025641025641</v>
      </c>
      <c r="O14" s="53" t="n">
        <f aca="false">C14+I14+L14</f>
        <v>9312</v>
      </c>
      <c r="P14" s="53" t="n">
        <f aca="false">D14+J14+M14</f>
        <v>5865</v>
      </c>
      <c r="Q14" s="54" t="n">
        <f aca="false">P14/O14*100</f>
        <v>62.9832474226804</v>
      </c>
      <c r="R14" s="53" t="n">
        <v>625</v>
      </c>
      <c r="S14" s="53" t="n">
        <v>435</v>
      </c>
      <c r="T14" s="54" t="n">
        <f aca="false">S14/R14*100</f>
        <v>69.6</v>
      </c>
      <c r="U14" s="53" t="n">
        <f aca="false">O14+R14</f>
        <v>9937</v>
      </c>
      <c r="V14" s="42" t="n">
        <f aca="false">SUM(P14,S14)</f>
        <v>6300</v>
      </c>
      <c r="W14" s="54" t="n">
        <f aca="false">V14/U14*100</f>
        <v>63.3994163228339</v>
      </c>
    </row>
    <row r="15" customFormat="false" ht="12.75" hidden="false" customHeight="false" outlineLevel="0" collapsed="false">
      <c r="A15" s="53" t="n">
        <v>6</v>
      </c>
      <c r="B15" s="53" t="s">
        <v>178</v>
      </c>
      <c r="C15" s="53" t="n">
        <v>3253</v>
      </c>
      <c r="D15" s="53" t="n">
        <v>1397</v>
      </c>
      <c r="E15" s="54" t="n">
        <f aca="false">D15/C15*100</f>
        <v>42.9449738702736</v>
      </c>
      <c r="F15" s="53" t="n">
        <v>3011</v>
      </c>
      <c r="G15" s="53" t="n">
        <v>1221</v>
      </c>
      <c r="H15" s="54" t="n">
        <f aca="false">G15/F15*100</f>
        <v>40.5513118565261</v>
      </c>
      <c r="I15" s="53" t="n">
        <v>1782</v>
      </c>
      <c r="J15" s="53" t="n">
        <v>734</v>
      </c>
      <c r="K15" s="54" t="n">
        <f aca="false">J15/I15*100</f>
        <v>41.1896745230079</v>
      </c>
      <c r="L15" s="53" t="n">
        <v>1080</v>
      </c>
      <c r="M15" s="53" t="n">
        <v>678</v>
      </c>
      <c r="N15" s="54" t="n">
        <f aca="false">M15/L15*100</f>
        <v>62.7777777777778</v>
      </c>
      <c r="O15" s="53" t="n">
        <f aca="false">C15+I15+L15</f>
        <v>6115</v>
      </c>
      <c r="P15" s="53" t="n">
        <f aca="false">D15+J15+M15</f>
        <v>2809</v>
      </c>
      <c r="Q15" s="54" t="n">
        <f aca="false">P15/O15*100</f>
        <v>45.9362224039248</v>
      </c>
      <c r="R15" s="53" t="n">
        <v>150</v>
      </c>
      <c r="S15" s="53" t="n">
        <v>102</v>
      </c>
      <c r="T15" s="54" t="n">
        <f aca="false">S15/R15*100</f>
        <v>68</v>
      </c>
      <c r="U15" s="53" t="n">
        <f aca="false">O15+R15</f>
        <v>6265</v>
      </c>
      <c r="V15" s="42" t="n">
        <f aca="false">SUM(P15,S15)</f>
        <v>2911</v>
      </c>
      <c r="W15" s="54" t="n">
        <f aca="false">V15/U15*100</f>
        <v>46.464485235435</v>
      </c>
    </row>
    <row r="16" customFormat="false" ht="12.75" hidden="false" customHeight="false" outlineLevel="0" collapsed="false">
      <c r="A16" s="53" t="n">
        <v>7</v>
      </c>
      <c r="B16" s="53" t="s">
        <v>179</v>
      </c>
      <c r="C16" s="53" t="n">
        <v>1735</v>
      </c>
      <c r="D16" s="53" t="n">
        <v>360</v>
      </c>
      <c r="E16" s="54" t="n">
        <f aca="false">D16/C16*100</f>
        <v>20.7492795389049</v>
      </c>
      <c r="F16" s="53" t="n">
        <v>1522</v>
      </c>
      <c r="G16" s="53" t="n">
        <v>297</v>
      </c>
      <c r="H16" s="54" t="n">
        <f aca="false">G16/F16*100</f>
        <v>19.5137976346912</v>
      </c>
      <c r="I16" s="53" t="n">
        <v>1136</v>
      </c>
      <c r="J16" s="53" t="n">
        <v>432</v>
      </c>
      <c r="K16" s="54" t="n">
        <f aca="false">J16/I16*100</f>
        <v>38.0281690140845</v>
      </c>
      <c r="L16" s="53" t="n">
        <v>735</v>
      </c>
      <c r="M16" s="53" t="n">
        <v>400</v>
      </c>
      <c r="N16" s="54" t="n">
        <f aca="false">M16/L16*100</f>
        <v>54.421768707483</v>
      </c>
      <c r="O16" s="53" t="n">
        <f aca="false">C16+I16+L16</f>
        <v>3606</v>
      </c>
      <c r="P16" s="53" t="n">
        <f aca="false">D16+J16+M16</f>
        <v>1192</v>
      </c>
      <c r="Q16" s="54" t="n">
        <f aca="false">P16/O16*100</f>
        <v>33.0560177481975</v>
      </c>
      <c r="R16" s="53" t="n">
        <v>240</v>
      </c>
      <c r="S16" s="53" t="n">
        <v>196</v>
      </c>
      <c r="T16" s="54" t="n">
        <f aca="false">S16/R16*100</f>
        <v>81.6666666666667</v>
      </c>
      <c r="U16" s="53" t="n">
        <f aca="false">O16+R16</f>
        <v>3846</v>
      </c>
      <c r="V16" s="42" t="n">
        <f aca="false">SUM(P16,S16)</f>
        <v>1388</v>
      </c>
      <c r="W16" s="54" t="n">
        <f aca="false">V16/U16*100</f>
        <v>36.0894435777431</v>
      </c>
    </row>
    <row r="17" customFormat="false" ht="12.75" hidden="false" customHeight="false" outlineLevel="0" collapsed="false">
      <c r="A17" s="53" t="n">
        <v>8</v>
      </c>
      <c r="B17" s="53" t="s">
        <v>180</v>
      </c>
      <c r="C17" s="53" t="n">
        <v>0</v>
      </c>
      <c r="D17" s="53" t="n">
        <v>0</v>
      </c>
      <c r="E17" s="54" t="n">
        <v>0</v>
      </c>
      <c r="F17" s="53" t="n">
        <v>0</v>
      </c>
      <c r="G17" s="53" t="n">
        <v>0</v>
      </c>
      <c r="H17" s="54" t="n">
        <v>0</v>
      </c>
      <c r="I17" s="53" t="n">
        <v>0</v>
      </c>
      <c r="J17" s="53" t="n">
        <v>0</v>
      </c>
      <c r="K17" s="54" t="n">
        <v>0</v>
      </c>
      <c r="L17" s="53" t="n">
        <v>0</v>
      </c>
      <c r="M17" s="53" t="n">
        <v>0</v>
      </c>
      <c r="N17" s="54" t="n">
        <v>0</v>
      </c>
      <c r="O17" s="53" t="n">
        <v>0</v>
      </c>
      <c r="P17" s="53" t="n">
        <v>0</v>
      </c>
      <c r="Q17" s="54" t="n">
        <v>0</v>
      </c>
      <c r="R17" s="53" t="n">
        <v>0</v>
      </c>
      <c r="S17" s="53" t="n">
        <v>0</v>
      </c>
      <c r="T17" s="54" t="n">
        <v>0</v>
      </c>
      <c r="U17" s="53" t="n">
        <v>0</v>
      </c>
      <c r="V17" s="42" t="n">
        <f aca="false">SUM(P17,S17)</f>
        <v>0</v>
      </c>
      <c r="W17" s="54" t="n">
        <v>0</v>
      </c>
    </row>
    <row r="18" customFormat="false" ht="12.75" hidden="false" customHeight="false" outlineLevel="0" collapsed="false">
      <c r="A18" s="53" t="n">
        <v>9</v>
      </c>
      <c r="B18" s="53" t="s">
        <v>181</v>
      </c>
      <c r="C18" s="53" t="n">
        <v>595</v>
      </c>
      <c r="D18" s="53" t="n">
        <v>112</v>
      </c>
      <c r="E18" s="54" t="n">
        <f aca="false">D18/C18*100</f>
        <v>18.8235294117647</v>
      </c>
      <c r="F18" s="53" t="n">
        <v>501</v>
      </c>
      <c r="G18" s="53" t="n">
        <v>82</v>
      </c>
      <c r="H18" s="54" t="n">
        <f aca="false">G18/F18*100</f>
        <v>16.3672654690619</v>
      </c>
      <c r="I18" s="53" t="n">
        <v>430</v>
      </c>
      <c r="J18" s="53" t="n">
        <v>145</v>
      </c>
      <c r="K18" s="54" t="n">
        <f aca="false">J18/I18*100</f>
        <v>33.7209302325581</v>
      </c>
      <c r="L18" s="53" t="n">
        <v>75</v>
      </c>
      <c r="M18" s="53" t="n">
        <v>93</v>
      </c>
      <c r="N18" s="54" t="n">
        <f aca="false">M18/L18*100</f>
        <v>124</v>
      </c>
      <c r="O18" s="53" t="n">
        <f aca="false">C18+I18+L18</f>
        <v>1100</v>
      </c>
      <c r="P18" s="53" t="n">
        <f aca="false">D18+J18+M18</f>
        <v>350</v>
      </c>
      <c r="Q18" s="54" t="n">
        <f aca="false">P18/O18*100</f>
        <v>31.8181818181818</v>
      </c>
      <c r="R18" s="53" t="n">
        <v>70</v>
      </c>
      <c r="S18" s="53" t="n">
        <v>65</v>
      </c>
      <c r="T18" s="54" t="n">
        <f aca="false">S18/R18*100</f>
        <v>92.8571428571429</v>
      </c>
      <c r="U18" s="53" t="n">
        <f aca="false">O18+R18</f>
        <v>1170</v>
      </c>
      <c r="V18" s="42" t="n">
        <f aca="false">SUM(P18,S18)</f>
        <v>415</v>
      </c>
      <c r="W18" s="54" t="n">
        <f aca="false">V18/U18*100</f>
        <v>35.4700854700855</v>
      </c>
    </row>
    <row r="19" customFormat="false" ht="12.75" hidden="false" customHeight="false" outlineLevel="0" collapsed="false">
      <c r="A19" s="53" t="n">
        <v>10</v>
      </c>
      <c r="B19" s="53" t="s">
        <v>182</v>
      </c>
      <c r="C19" s="53" t="n">
        <v>1027</v>
      </c>
      <c r="D19" s="53" t="n">
        <v>167</v>
      </c>
      <c r="E19" s="54" t="n">
        <f aca="false">D19/C19*100</f>
        <v>16.2609542356378</v>
      </c>
      <c r="F19" s="53" t="n">
        <v>926</v>
      </c>
      <c r="G19" s="53" t="n">
        <v>152</v>
      </c>
      <c r="H19" s="54" t="n">
        <f aca="false">G19/F19*100</f>
        <v>16.414686825054</v>
      </c>
      <c r="I19" s="53" t="n">
        <v>720</v>
      </c>
      <c r="J19" s="53" t="n">
        <v>255</v>
      </c>
      <c r="K19" s="54" t="n">
        <f aca="false">J19/I19*100</f>
        <v>35.4166666666667</v>
      </c>
      <c r="L19" s="53" t="n">
        <v>300</v>
      </c>
      <c r="M19" s="53" t="n">
        <v>205</v>
      </c>
      <c r="N19" s="54" t="n">
        <f aca="false">M19/L19*100</f>
        <v>68.3333333333333</v>
      </c>
      <c r="O19" s="53" t="n">
        <f aca="false">C19+I19+L19</f>
        <v>2047</v>
      </c>
      <c r="P19" s="53" t="n">
        <f aca="false">D19+J19+M19</f>
        <v>627</v>
      </c>
      <c r="Q19" s="54" t="n">
        <f aca="false">P19/O19*100</f>
        <v>30.6301905227162</v>
      </c>
      <c r="R19" s="53" t="n">
        <v>150</v>
      </c>
      <c r="S19" s="53" t="n">
        <v>75</v>
      </c>
      <c r="T19" s="54" t="n">
        <f aca="false">S19/R19*100</f>
        <v>50</v>
      </c>
      <c r="U19" s="53" t="n">
        <f aca="false">O19+R19</f>
        <v>2197</v>
      </c>
      <c r="V19" s="42" t="n">
        <f aca="false">SUM(P19,S19)</f>
        <v>702</v>
      </c>
      <c r="W19" s="54" t="n">
        <f aca="false">V19/U19*100</f>
        <v>31.9526627218935</v>
      </c>
    </row>
    <row r="20" customFormat="false" ht="12.75" hidden="false" customHeight="false" outlineLevel="0" collapsed="false">
      <c r="A20" s="53" t="n">
        <v>11</v>
      </c>
      <c r="B20" s="53" t="s">
        <v>183</v>
      </c>
      <c r="C20" s="53" t="n">
        <v>482</v>
      </c>
      <c r="D20" s="53" t="n">
        <v>502</v>
      </c>
      <c r="E20" s="54" t="n">
        <f aca="false">D20/C20*100</f>
        <v>104.149377593361</v>
      </c>
      <c r="F20" s="53" t="n">
        <v>362</v>
      </c>
      <c r="G20" s="53" t="n">
        <v>437</v>
      </c>
      <c r="H20" s="54" t="n">
        <f aca="false">G20/F20*100</f>
        <v>120.718232044199</v>
      </c>
      <c r="I20" s="53" t="n">
        <v>336</v>
      </c>
      <c r="J20" s="53" t="n">
        <v>845</v>
      </c>
      <c r="K20" s="54" t="n">
        <f aca="false">J20/I20*100</f>
        <v>251.488095238095</v>
      </c>
      <c r="L20" s="53" t="n">
        <v>160</v>
      </c>
      <c r="M20" s="53" t="n">
        <v>720</v>
      </c>
      <c r="N20" s="54" t="n">
        <f aca="false">M20/L20*100</f>
        <v>450</v>
      </c>
      <c r="O20" s="53" t="n">
        <f aca="false">C20+I20+L20</f>
        <v>978</v>
      </c>
      <c r="P20" s="53" t="n">
        <f aca="false">D20+J20+M20</f>
        <v>2067</v>
      </c>
      <c r="Q20" s="54" t="n">
        <f aca="false">P20/O20*100</f>
        <v>211.349693251534</v>
      </c>
      <c r="R20" s="53" t="n">
        <v>105</v>
      </c>
      <c r="S20" s="53" t="n">
        <v>106</v>
      </c>
      <c r="T20" s="54" t="n">
        <f aca="false">S20/R20*100</f>
        <v>100.952380952381</v>
      </c>
      <c r="U20" s="53" t="n">
        <f aca="false">O20+R20</f>
        <v>1083</v>
      </c>
      <c r="V20" s="42" t="n">
        <v>2173</v>
      </c>
      <c r="W20" s="54" t="n">
        <f aca="false">V20/U20*100</f>
        <v>200.646352723915</v>
      </c>
    </row>
    <row r="21" customFormat="false" ht="12.75" hidden="false" customHeight="false" outlineLevel="0" collapsed="false">
      <c r="A21" s="53" t="n">
        <v>12</v>
      </c>
      <c r="B21" s="53" t="s">
        <v>184</v>
      </c>
      <c r="C21" s="53" t="n">
        <v>162</v>
      </c>
      <c r="D21" s="53" t="n">
        <v>59</v>
      </c>
      <c r="E21" s="54" t="n">
        <f aca="false">D21/C21*100</f>
        <v>36.4197530864198</v>
      </c>
      <c r="F21" s="53" t="n">
        <v>112</v>
      </c>
      <c r="G21" s="53" t="n">
        <v>42</v>
      </c>
      <c r="H21" s="54" t="n">
        <f aca="false">G21/F21*100</f>
        <v>37.5</v>
      </c>
      <c r="I21" s="53" t="n">
        <v>173</v>
      </c>
      <c r="J21" s="53" t="n">
        <v>78</v>
      </c>
      <c r="K21" s="54" t="n">
        <f aca="false">J21/I21*100</f>
        <v>45.0867052023121</v>
      </c>
      <c r="L21" s="53" t="n">
        <v>25</v>
      </c>
      <c r="M21" s="53" t="n">
        <v>32</v>
      </c>
      <c r="N21" s="54" t="n">
        <f aca="false">M21/L21*100</f>
        <v>128</v>
      </c>
      <c r="O21" s="53" t="n">
        <f aca="false">C21+I21+L21</f>
        <v>360</v>
      </c>
      <c r="P21" s="53" t="n">
        <f aca="false">D21+J21+M21</f>
        <v>169</v>
      </c>
      <c r="Q21" s="54" t="n">
        <f aca="false">P21/O21*100</f>
        <v>46.9444444444444</v>
      </c>
      <c r="R21" s="53" t="n">
        <v>50</v>
      </c>
      <c r="S21" s="53" t="n">
        <v>20</v>
      </c>
      <c r="T21" s="54" t="n">
        <f aca="false">S21/R21*100</f>
        <v>40</v>
      </c>
      <c r="U21" s="53" t="n">
        <f aca="false">O21+R21</f>
        <v>410</v>
      </c>
      <c r="V21" s="42" t="n">
        <v>120</v>
      </c>
      <c r="W21" s="54" t="n">
        <f aca="false">V21/U21*100</f>
        <v>29.2682926829268</v>
      </c>
    </row>
    <row r="22" customFormat="false" ht="12.75" hidden="false" customHeight="false" outlineLevel="0" collapsed="false">
      <c r="A22" s="53" t="n">
        <v>13</v>
      </c>
      <c r="B22" s="53" t="s">
        <v>185</v>
      </c>
      <c r="C22" s="53" t="n">
        <v>100</v>
      </c>
      <c r="D22" s="53" t="n">
        <v>28</v>
      </c>
      <c r="E22" s="54" t="n">
        <f aca="false">D22/C22*100</f>
        <v>28</v>
      </c>
      <c r="F22" s="53" t="n">
        <v>86</v>
      </c>
      <c r="G22" s="53" t="n">
        <v>24</v>
      </c>
      <c r="H22" s="54" t="n">
        <f aca="false">G22/F22*100</f>
        <v>27.906976744186</v>
      </c>
      <c r="I22" s="53" t="n">
        <v>60</v>
      </c>
      <c r="J22" s="53" t="n">
        <v>32</v>
      </c>
      <c r="K22" s="54" t="n">
        <f aca="false">J22/I22*100</f>
        <v>53.3333333333333</v>
      </c>
      <c r="L22" s="53" t="n">
        <v>25</v>
      </c>
      <c r="M22" s="53" t="n">
        <v>20</v>
      </c>
      <c r="N22" s="54" t="n">
        <f aca="false">M22/L22*100</f>
        <v>80</v>
      </c>
      <c r="O22" s="53" t="n">
        <f aca="false">C22+I22+L22</f>
        <v>185</v>
      </c>
      <c r="P22" s="53" t="n">
        <f aca="false">D22+J22+M22</f>
        <v>80</v>
      </c>
      <c r="Q22" s="54" t="n">
        <f aca="false">P22/O22*100</f>
        <v>43.2432432432432</v>
      </c>
      <c r="R22" s="53" t="n">
        <v>25</v>
      </c>
      <c r="S22" s="53" t="n">
        <v>21</v>
      </c>
      <c r="T22" s="54" t="n">
        <f aca="false">S22/R22*100</f>
        <v>84</v>
      </c>
      <c r="U22" s="53" t="n">
        <f aca="false">O22+R22</f>
        <v>210</v>
      </c>
      <c r="V22" s="42" t="n">
        <f aca="false">SUM(P22,S22)</f>
        <v>101</v>
      </c>
      <c r="W22" s="54" t="n">
        <f aca="false">V22/U22*100</f>
        <v>48.0952380952381</v>
      </c>
    </row>
    <row r="23" customFormat="false" ht="12.75" hidden="false" customHeight="false" outlineLevel="0" collapsed="false">
      <c r="A23" s="53" t="n">
        <v>14</v>
      </c>
      <c r="B23" s="53" t="s">
        <v>186</v>
      </c>
      <c r="C23" s="53" t="n">
        <v>1450</v>
      </c>
      <c r="D23" s="53" t="n">
        <v>731</v>
      </c>
      <c r="E23" s="54" t="n">
        <f aca="false">D23/C23*100</f>
        <v>50.4137931034483</v>
      </c>
      <c r="F23" s="53" t="n">
        <v>1210</v>
      </c>
      <c r="G23" s="53" t="n">
        <v>667</v>
      </c>
      <c r="H23" s="54" t="n">
        <f aca="false">G23/F23*100</f>
        <v>55.1239669421488</v>
      </c>
      <c r="I23" s="53" t="n">
        <v>1293</v>
      </c>
      <c r="J23" s="53" t="n">
        <v>780</v>
      </c>
      <c r="K23" s="54" t="n">
        <f aca="false">J23/I23*100</f>
        <v>60.3248259860789</v>
      </c>
      <c r="L23" s="53" t="n">
        <v>505</v>
      </c>
      <c r="M23" s="53" t="n">
        <v>545</v>
      </c>
      <c r="N23" s="54" t="n">
        <f aca="false">M23/L23*100</f>
        <v>107.920792079208</v>
      </c>
      <c r="O23" s="53" t="n">
        <f aca="false">C23+I23+L23</f>
        <v>3248</v>
      </c>
      <c r="P23" s="53" t="n">
        <f aca="false">D23+J23+M23</f>
        <v>2056</v>
      </c>
      <c r="Q23" s="54" t="n">
        <f aca="false">P23/O23*100</f>
        <v>63.3004926108374</v>
      </c>
      <c r="R23" s="53" t="n">
        <v>135</v>
      </c>
      <c r="S23" s="53" t="n">
        <v>215</v>
      </c>
      <c r="T23" s="54" t="n">
        <f aca="false">S23/R23*100</f>
        <v>159.259259259259</v>
      </c>
      <c r="U23" s="53" t="n">
        <f aca="false">O23+R23</f>
        <v>3383</v>
      </c>
      <c r="V23" s="42" t="n">
        <f aca="false">SUM(P23,S23)</f>
        <v>2271</v>
      </c>
      <c r="W23" s="54" t="n">
        <f aca="false">V23/U23*100</f>
        <v>67.1297664794561</v>
      </c>
    </row>
    <row r="24" customFormat="false" ht="12.75" hidden="false" customHeight="false" outlineLevel="0" collapsed="false">
      <c r="A24" s="53" t="n">
        <v>15</v>
      </c>
      <c r="B24" s="53" t="s">
        <v>32</v>
      </c>
      <c r="C24" s="53" t="n">
        <v>4477</v>
      </c>
      <c r="D24" s="53" t="n">
        <v>434</v>
      </c>
      <c r="E24" s="54" t="n">
        <f aca="false">D24/C24*100</f>
        <v>9.69399151217333</v>
      </c>
      <c r="F24" s="53" t="n">
        <v>4186</v>
      </c>
      <c r="G24" s="53" t="n">
        <v>431</v>
      </c>
      <c r="H24" s="54" t="n">
        <f aca="false">G24/F24*100</f>
        <v>10.2962255136168</v>
      </c>
      <c r="I24" s="53" t="n">
        <v>0</v>
      </c>
      <c r="J24" s="53" t="n">
        <v>0</v>
      </c>
      <c r="K24" s="54" t="n">
        <v>0</v>
      </c>
      <c r="L24" s="53" t="n">
        <v>3000</v>
      </c>
      <c r="M24" s="53" t="n">
        <v>250</v>
      </c>
      <c r="N24" s="54" t="n">
        <f aca="false">M24/L24*100</f>
        <v>8.33333333333333</v>
      </c>
      <c r="O24" s="53" t="n">
        <f aca="false">C24+I24+L24</f>
        <v>7477</v>
      </c>
      <c r="P24" s="53" t="n">
        <f aca="false">D24+J24+M24</f>
        <v>684</v>
      </c>
      <c r="Q24" s="54" t="n">
        <f aca="false">P24/O24*100</f>
        <v>9.14805403236592</v>
      </c>
      <c r="R24" s="53" t="n">
        <v>0</v>
      </c>
      <c r="S24" s="53" t="n">
        <v>0</v>
      </c>
      <c r="T24" s="54" t="n">
        <v>0</v>
      </c>
      <c r="U24" s="53" t="n">
        <f aca="false">O24+R24</f>
        <v>7477</v>
      </c>
      <c r="V24" s="42" t="n">
        <f aca="false">SUM(P24,S24)</f>
        <v>684</v>
      </c>
      <c r="W24" s="54" t="n">
        <f aca="false">V24/U24*100</f>
        <v>9.14805403236592</v>
      </c>
    </row>
    <row r="25" customFormat="false" ht="12.75" hidden="false" customHeight="false" outlineLevel="0" collapsed="false">
      <c r="A25" s="53" t="n">
        <v>16</v>
      </c>
      <c r="B25" s="53" t="s">
        <v>31</v>
      </c>
      <c r="C25" s="53" t="n">
        <v>32832</v>
      </c>
      <c r="D25" s="53" t="n">
        <v>16440</v>
      </c>
      <c r="E25" s="54" t="n">
        <f aca="false">D25/C25*100</f>
        <v>50.0730994152047</v>
      </c>
      <c r="F25" s="53" t="n">
        <v>30112</v>
      </c>
      <c r="G25" s="53" t="n">
        <v>16240</v>
      </c>
      <c r="H25" s="54" t="n">
        <f aca="false">G25/F25*100</f>
        <v>53.9319872476089</v>
      </c>
      <c r="I25" s="53" t="n">
        <v>14390</v>
      </c>
      <c r="J25" s="53" t="n">
        <v>3526</v>
      </c>
      <c r="K25" s="54" t="n">
        <f aca="false">J25/I25*100</f>
        <v>24.503127171647</v>
      </c>
      <c r="L25" s="53" t="n">
        <v>9897</v>
      </c>
      <c r="M25" s="53" t="n">
        <v>4893</v>
      </c>
      <c r="N25" s="54" t="n">
        <f aca="false">M25/L25*100</f>
        <v>49.4392240072749</v>
      </c>
      <c r="O25" s="53" t="n">
        <f aca="false">C25+I25+L25</f>
        <v>57119</v>
      </c>
      <c r="P25" s="53" t="n">
        <f aca="false">D25+J25+M25</f>
        <v>24859</v>
      </c>
      <c r="Q25" s="54" t="n">
        <f aca="false">P25/O25*100</f>
        <v>43.5214201929306</v>
      </c>
      <c r="R25" s="53" t="n">
        <v>0</v>
      </c>
      <c r="S25" s="53" t="n">
        <v>0</v>
      </c>
      <c r="T25" s="54" t="n">
        <v>0</v>
      </c>
      <c r="U25" s="53" t="n">
        <f aca="false">O25+R25</f>
        <v>57119</v>
      </c>
      <c r="V25" s="42" t="n">
        <f aca="false">SUM(P25,S25)</f>
        <v>24859</v>
      </c>
      <c r="W25" s="54" t="n">
        <f aca="false">V25/U25*100</f>
        <v>43.5214201929306</v>
      </c>
    </row>
    <row r="26" customFormat="false" ht="12.75" hidden="false" customHeight="false" outlineLevel="0" collapsed="false">
      <c r="A26" s="53" t="n">
        <v>17</v>
      </c>
      <c r="B26" s="53" t="s">
        <v>187</v>
      </c>
      <c r="C26" s="53" t="n">
        <v>600</v>
      </c>
      <c r="D26" s="53" t="n">
        <v>224</v>
      </c>
      <c r="E26" s="54" t="n">
        <f aca="false">D26/C26*100</f>
        <v>37.3333333333333</v>
      </c>
      <c r="F26" s="53" t="n">
        <v>517</v>
      </c>
      <c r="G26" s="53" t="n">
        <v>198</v>
      </c>
      <c r="H26" s="54" t="n">
        <f aca="false">G26/F26*100</f>
        <v>38.2978723404255</v>
      </c>
      <c r="I26" s="53" t="n">
        <v>178</v>
      </c>
      <c r="J26" s="53" t="n">
        <v>120</v>
      </c>
      <c r="K26" s="54" t="n">
        <f aca="false">J26/I26*100</f>
        <v>67.4157303370787</v>
      </c>
      <c r="L26" s="53" t="n">
        <v>105</v>
      </c>
      <c r="M26" s="53" t="n">
        <v>125</v>
      </c>
      <c r="N26" s="54" t="n">
        <f aca="false">M26/L26*100</f>
        <v>119.047619047619</v>
      </c>
      <c r="O26" s="53" t="n">
        <f aca="false">C26+I26+L26</f>
        <v>883</v>
      </c>
      <c r="P26" s="53" t="n">
        <f aca="false">D26+J26+M26</f>
        <v>469</v>
      </c>
      <c r="Q26" s="54" t="n">
        <f aca="false">P26/O26*100</f>
        <v>53.114382785957</v>
      </c>
      <c r="R26" s="53" t="n">
        <v>140</v>
      </c>
      <c r="S26" s="53" t="n">
        <v>62</v>
      </c>
      <c r="T26" s="54" t="n">
        <f aca="false">S26/R26*100</f>
        <v>44.2857142857143</v>
      </c>
      <c r="U26" s="53" t="n">
        <f aca="false">O26+R26</f>
        <v>1023</v>
      </c>
      <c r="V26" s="42" t="n">
        <f aca="false">SUM(P26,S26)</f>
        <v>531</v>
      </c>
      <c r="W26" s="54" t="n">
        <f aca="false">V26/U26*100</f>
        <v>51.9061583577713</v>
      </c>
    </row>
    <row r="27" customFormat="false" ht="12.75" hidden="false" customHeight="false" outlineLevel="0" collapsed="false">
      <c r="A27" s="53" t="n">
        <v>18</v>
      </c>
      <c r="B27" s="53" t="s">
        <v>188</v>
      </c>
      <c r="C27" s="53" t="n">
        <v>916</v>
      </c>
      <c r="D27" s="53" t="n">
        <v>350</v>
      </c>
      <c r="E27" s="54" t="n">
        <f aca="false">D27/C27*100</f>
        <v>38.2096069868996</v>
      </c>
      <c r="F27" s="53" t="n">
        <v>825</v>
      </c>
      <c r="G27" s="53" t="n">
        <v>327</v>
      </c>
      <c r="H27" s="54" t="n">
        <f aca="false">G27/F27*100</f>
        <v>39.6363636363636</v>
      </c>
      <c r="I27" s="53" t="n">
        <v>623</v>
      </c>
      <c r="J27" s="53" t="n">
        <v>744</v>
      </c>
      <c r="K27" s="54" t="n">
        <f aca="false">J27/I27*100</f>
        <v>119.422150882825</v>
      </c>
      <c r="L27" s="53" t="n">
        <v>455</v>
      </c>
      <c r="M27" s="53" t="n">
        <v>975</v>
      </c>
      <c r="N27" s="54" t="n">
        <f aca="false">M27/L27*100</f>
        <v>214.285714285714</v>
      </c>
      <c r="O27" s="53" t="n">
        <f aca="false">C27+I27+L27</f>
        <v>1994</v>
      </c>
      <c r="P27" s="53" t="n">
        <f aca="false">D27+J27+M27</f>
        <v>2069</v>
      </c>
      <c r="Q27" s="54" t="n">
        <f aca="false">P27/O27*100</f>
        <v>103.761283851555</v>
      </c>
      <c r="R27" s="53" t="n">
        <v>140</v>
      </c>
      <c r="S27" s="53" t="n">
        <v>150</v>
      </c>
      <c r="T27" s="54" t="n">
        <f aca="false">S27/R27*100</f>
        <v>107.142857142857</v>
      </c>
      <c r="U27" s="53" t="n">
        <f aca="false">O27+R27</f>
        <v>2134</v>
      </c>
      <c r="V27" s="42" t="n">
        <f aca="false">SUM(P27,S27)</f>
        <v>2219</v>
      </c>
      <c r="W27" s="54" t="n">
        <f aca="false">V27/U27*100</f>
        <v>103.98313027179</v>
      </c>
    </row>
    <row r="28" customFormat="false" ht="12.75" hidden="false" customHeight="false" outlineLevel="0" collapsed="false">
      <c r="A28" s="53" t="n">
        <v>19</v>
      </c>
      <c r="B28" s="53" t="s">
        <v>189</v>
      </c>
      <c r="C28" s="53" t="n">
        <v>23038</v>
      </c>
      <c r="D28" s="53" t="n">
        <v>18353</v>
      </c>
      <c r="E28" s="54" t="n">
        <f aca="false">D28/C28*100</f>
        <v>79.6640333362271</v>
      </c>
      <c r="F28" s="53" t="n">
        <v>20130</v>
      </c>
      <c r="G28" s="53" t="n">
        <v>16962</v>
      </c>
      <c r="H28" s="54" t="n">
        <f aca="false">G28/F28*100</f>
        <v>84.2622950819672</v>
      </c>
      <c r="I28" s="53" t="n">
        <v>14370</v>
      </c>
      <c r="J28" s="53" t="n">
        <v>10097</v>
      </c>
      <c r="K28" s="54" t="n">
        <f aca="false">J28/I28*100</f>
        <v>70.2644398051496</v>
      </c>
      <c r="L28" s="53" t="n">
        <v>12554</v>
      </c>
      <c r="M28" s="53" t="n">
        <v>12507</v>
      </c>
      <c r="N28" s="54" t="n">
        <f aca="false">M28/L28*100</f>
        <v>99.6256173331209</v>
      </c>
      <c r="O28" s="53" t="n">
        <f aca="false">C28+I28+L28</f>
        <v>49962</v>
      </c>
      <c r="P28" s="53" t="n">
        <f aca="false">D28+J28+M28</f>
        <v>40957</v>
      </c>
      <c r="Q28" s="54" t="n">
        <f aca="false">P28/O28*100</f>
        <v>81.976301989512</v>
      </c>
      <c r="R28" s="53" t="n">
        <v>2995</v>
      </c>
      <c r="S28" s="53" t="n">
        <v>4012</v>
      </c>
      <c r="T28" s="54" t="n">
        <f aca="false">S28/R28*100</f>
        <v>133.956594323873</v>
      </c>
      <c r="U28" s="53" t="n">
        <f aca="false">O28+R28</f>
        <v>52957</v>
      </c>
      <c r="V28" s="42" t="n">
        <f aca="false">SUM(P28,S28)</f>
        <v>44969</v>
      </c>
      <c r="W28" s="54" t="n">
        <f aca="false">V28/U28*100</f>
        <v>84.9160639764337</v>
      </c>
    </row>
    <row r="29" customFormat="false" ht="12.75" hidden="false" customHeight="false" outlineLevel="0" collapsed="false">
      <c r="A29" s="53" t="n">
        <v>20</v>
      </c>
      <c r="B29" s="53" t="s">
        <v>190</v>
      </c>
      <c r="C29" s="53" t="n">
        <v>100</v>
      </c>
      <c r="D29" s="53" t="n">
        <v>29</v>
      </c>
      <c r="E29" s="54" t="n">
        <f aca="false">D29/C29*100</f>
        <v>29</v>
      </c>
      <c r="F29" s="53" t="n">
        <v>84</v>
      </c>
      <c r="G29" s="53" t="n">
        <v>27</v>
      </c>
      <c r="H29" s="54" t="n">
        <f aca="false">G29/F29*100</f>
        <v>32.1428571428571</v>
      </c>
      <c r="I29" s="53" t="n">
        <v>100</v>
      </c>
      <c r="J29" s="53" t="n">
        <v>67</v>
      </c>
      <c r="K29" s="54" t="n">
        <f aca="false">J29/I29*100</f>
        <v>67</v>
      </c>
      <c r="L29" s="53" t="n">
        <v>25</v>
      </c>
      <c r="M29" s="53" t="n">
        <v>17</v>
      </c>
      <c r="N29" s="54" t="n">
        <f aca="false">M29/L29*100</f>
        <v>68</v>
      </c>
      <c r="O29" s="53" t="n">
        <f aca="false">C29+I29+L29</f>
        <v>225</v>
      </c>
      <c r="P29" s="53" t="n">
        <f aca="false">D29+J29+M29</f>
        <v>113</v>
      </c>
      <c r="Q29" s="54" t="n">
        <f aca="false">P29/O29*100</f>
        <v>50.2222222222222</v>
      </c>
      <c r="R29" s="53" t="n">
        <v>25</v>
      </c>
      <c r="S29" s="53" t="n">
        <v>20</v>
      </c>
      <c r="T29" s="54" t="n">
        <f aca="false">S29/R29*100</f>
        <v>80</v>
      </c>
      <c r="U29" s="53" t="n">
        <f aca="false">O29+R29</f>
        <v>250</v>
      </c>
      <c r="V29" s="42" t="n">
        <v>133</v>
      </c>
      <c r="W29" s="54" t="n">
        <f aca="false">V29/U29*100</f>
        <v>53.2</v>
      </c>
    </row>
    <row r="30" customFormat="false" ht="12.75" hidden="false" customHeight="false" outlineLevel="0" collapsed="false">
      <c r="A30" s="53" t="n">
        <v>21</v>
      </c>
      <c r="B30" s="53" t="s">
        <v>191</v>
      </c>
      <c r="C30" s="53" t="n">
        <v>18508</v>
      </c>
      <c r="D30" s="53" t="n">
        <v>35811</v>
      </c>
      <c r="E30" s="54" t="n">
        <f aca="false">D30/C30*100</f>
        <v>193.489301923493</v>
      </c>
      <c r="F30" s="53" t="n">
        <v>17525</v>
      </c>
      <c r="G30" s="53" t="n">
        <v>32122</v>
      </c>
      <c r="H30" s="54" t="n">
        <f aca="false">G30/F30*100</f>
        <v>183.292439372325</v>
      </c>
      <c r="I30" s="53" t="n">
        <v>10780</v>
      </c>
      <c r="J30" s="53" t="n">
        <v>32348</v>
      </c>
      <c r="K30" s="54" t="n">
        <f aca="false">J30/I30*100</f>
        <v>300.074211502783</v>
      </c>
      <c r="L30" s="53" t="n">
        <v>9102</v>
      </c>
      <c r="M30" s="53" t="n">
        <v>11824</v>
      </c>
      <c r="N30" s="54" t="n">
        <f aca="false">M30/L30*100</f>
        <v>129.905515271369</v>
      </c>
      <c r="O30" s="53" t="n">
        <f aca="false">C30+I30+L30</f>
        <v>38390</v>
      </c>
      <c r="P30" s="53" t="n">
        <f aca="false">D30+J30+M30</f>
        <v>79983</v>
      </c>
      <c r="Q30" s="54" t="n">
        <f aca="false">P30/O30*100</f>
        <v>208.343318572545</v>
      </c>
      <c r="R30" s="53" t="n">
        <v>3480</v>
      </c>
      <c r="S30" s="53" t="n">
        <v>4035</v>
      </c>
      <c r="T30" s="54" t="n">
        <f aca="false">S30/R30*100</f>
        <v>115.948275862069</v>
      </c>
      <c r="U30" s="53" t="n">
        <f aca="false">O30+R30</f>
        <v>41870</v>
      </c>
      <c r="V30" s="42" t="n">
        <v>84018</v>
      </c>
      <c r="W30" s="54" t="n">
        <f aca="false">V30/U30*100</f>
        <v>200.663959875806</v>
      </c>
    </row>
    <row r="31" customFormat="false" ht="12.75" hidden="false" customHeight="false" outlineLevel="0" collapsed="false">
      <c r="A31" s="53" t="n">
        <v>22</v>
      </c>
      <c r="B31" s="53" t="s">
        <v>192</v>
      </c>
      <c r="C31" s="53" t="n">
        <v>2662</v>
      </c>
      <c r="D31" s="53" t="n">
        <v>1407</v>
      </c>
      <c r="E31" s="54" t="n">
        <f aca="false">D31/C31*100</f>
        <v>52.854996243426</v>
      </c>
      <c r="F31" s="53" t="n">
        <v>2416</v>
      </c>
      <c r="G31" s="53" t="n">
        <v>1324</v>
      </c>
      <c r="H31" s="54" t="n">
        <f aca="false">G31/F31*100</f>
        <v>54.8013245033113</v>
      </c>
      <c r="I31" s="53" t="n">
        <v>1708</v>
      </c>
      <c r="J31" s="53" t="n">
        <v>801</v>
      </c>
      <c r="K31" s="54" t="n">
        <f aca="false">J31/I31*100</f>
        <v>46.8969555035129</v>
      </c>
      <c r="L31" s="53" t="n">
        <v>700</v>
      </c>
      <c r="M31" s="53" t="n">
        <v>531</v>
      </c>
      <c r="N31" s="54" t="n">
        <f aca="false">M31/L31*100</f>
        <v>75.8571428571429</v>
      </c>
      <c r="O31" s="53" t="n">
        <f aca="false">C31+I31+L31</f>
        <v>5070</v>
      </c>
      <c r="P31" s="53" t="n">
        <f aca="false">D31+J31+M31</f>
        <v>2739</v>
      </c>
      <c r="Q31" s="54" t="n">
        <f aca="false">P31/O31*100</f>
        <v>54.0236686390533</v>
      </c>
      <c r="R31" s="53" t="n">
        <v>225</v>
      </c>
      <c r="S31" s="53" t="n">
        <v>198</v>
      </c>
      <c r="T31" s="54" t="n">
        <f aca="false">S31/R31*100</f>
        <v>88</v>
      </c>
      <c r="U31" s="53" t="n">
        <f aca="false">O31+R31</f>
        <v>5295</v>
      </c>
      <c r="V31" s="42" t="n">
        <f aca="false">SUM(P31,S31)</f>
        <v>2937</v>
      </c>
      <c r="W31" s="54" t="n">
        <f aca="false">V31/U31*100</f>
        <v>55.4674220963173</v>
      </c>
    </row>
    <row r="32" customFormat="false" ht="12.75" hidden="false" customHeight="false" outlineLevel="0" collapsed="false">
      <c r="A32" s="53" t="n">
        <v>23</v>
      </c>
      <c r="B32" s="53" t="s">
        <v>193</v>
      </c>
      <c r="C32" s="53" t="n">
        <v>1854</v>
      </c>
      <c r="D32" s="53" t="n">
        <v>837</v>
      </c>
      <c r="E32" s="54" t="n">
        <f aca="false">D32/C32*100</f>
        <v>45.1456310679612</v>
      </c>
      <c r="F32" s="53" t="n">
        <v>1647</v>
      </c>
      <c r="G32" s="53" t="n">
        <v>732</v>
      </c>
      <c r="H32" s="54" t="n">
        <f aca="false">G32/F32*100</f>
        <v>44.4444444444444</v>
      </c>
      <c r="I32" s="53" t="n">
        <v>976</v>
      </c>
      <c r="J32" s="53" t="n">
        <v>427</v>
      </c>
      <c r="K32" s="54" t="n">
        <f aca="false">J32/I32*100</f>
        <v>43.75</v>
      </c>
      <c r="L32" s="53" t="n">
        <v>580</v>
      </c>
      <c r="M32" s="53" t="n">
        <v>549</v>
      </c>
      <c r="N32" s="54" t="n">
        <f aca="false">M32/L32*100</f>
        <v>94.6551724137931</v>
      </c>
      <c r="O32" s="53" t="n">
        <f aca="false">C32+I32+L32</f>
        <v>3410</v>
      </c>
      <c r="P32" s="53" t="n">
        <f aca="false">D32+J32+M32</f>
        <v>1813</v>
      </c>
      <c r="Q32" s="54" t="n">
        <f aca="false">P32/O32*100</f>
        <v>53.1671554252199</v>
      </c>
      <c r="R32" s="53" t="n">
        <v>275</v>
      </c>
      <c r="S32" s="53" t="n">
        <v>580</v>
      </c>
      <c r="T32" s="54" t="n">
        <f aca="false">S32/R32*100</f>
        <v>210.909090909091</v>
      </c>
      <c r="U32" s="53" t="n">
        <f aca="false">O32+R32</f>
        <v>3685</v>
      </c>
      <c r="V32" s="42" t="n">
        <f aca="false">SUM(P32,S32)</f>
        <v>2393</v>
      </c>
      <c r="W32" s="54" t="n">
        <f aca="false">V32/U32*100</f>
        <v>64.9389416553596</v>
      </c>
    </row>
    <row r="33" customFormat="false" ht="12.75" hidden="false" customHeight="false" outlineLevel="0" collapsed="false">
      <c r="A33" s="53" t="n">
        <v>24</v>
      </c>
      <c r="B33" s="53" t="s">
        <v>33</v>
      </c>
      <c r="C33" s="53" t="n">
        <v>0</v>
      </c>
      <c r="D33" s="53" t="n">
        <v>0</v>
      </c>
      <c r="E33" s="54" t="n">
        <v>0</v>
      </c>
      <c r="F33" s="53" t="n">
        <v>0</v>
      </c>
      <c r="G33" s="53" t="n">
        <v>0</v>
      </c>
      <c r="H33" s="54" t="n">
        <v>0</v>
      </c>
      <c r="I33" s="53" t="n">
        <v>668</v>
      </c>
      <c r="J33" s="53" t="n">
        <v>76</v>
      </c>
      <c r="K33" s="54" t="n">
        <f aca="false">J33/I33*100</f>
        <v>11.377245508982</v>
      </c>
      <c r="L33" s="53" t="n">
        <v>57</v>
      </c>
      <c r="M33" s="53" t="n">
        <v>40</v>
      </c>
      <c r="N33" s="54" t="n">
        <f aca="false">M33/L33*100</f>
        <v>70.1754385964912</v>
      </c>
      <c r="O33" s="53" t="n">
        <f aca="false">C33+I33+L33</f>
        <v>725</v>
      </c>
      <c r="P33" s="53" t="n">
        <f aca="false">D33+J33+M33</f>
        <v>116</v>
      </c>
      <c r="Q33" s="54" t="n">
        <f aca="false">P33/O33*100</f>
        <v>16</v>
      </c>
      <c r="R33" s="53" t="n">
        <v>0</v>
      </c>
      <c r="S33" s="53" t="n">
        <v>0</v>
      </c>
      <c r="T33" s="54" t="n">
        <v>0</v>
      </c>
      <c r="U33" s="53" t="n">
        <f aca="false">O33+R33</f>
        <v>725</v>
      </c>
      <c r="V33" s="42" t="n">
        <v>620</v>
      </c>
      <c r="W33" s="54" t="n">
        <f aca="false">V33/U33*100</f>
        <v>85.5172413793104</v>
      </c>
    </row>
    <row r="34" customFormat="false" ht="12.75" hidden="false" customHeight="false" outlineLevel="0" collapsed="false">
      <c r="A34" s="50" t="s">
        <v>153</v>
      </c>
      <c r="B34" s="50"/>
      <c r="C34" s="53" t="n">
        <f aca="false">SUM(C10:C33)</f>
        <v>137044</v>
      </c>
      <c r="D34" s="53" t="n">
        <f aca="false">SUM(D10:D33)</f>
        <v>102804</v>
      </c>
      <c r="E34" s="54" t="n">
        <f aca="false">D34/C34*100</f>
        <v>75.0153235457226</v>
      </c>
      <c r="F34" s="53" t="n">
        <f aca="false">SUM(F10:F33)</f>
        <v>126040</v>
      </c>
      <c r="G34" s="53" t="n">
        <f aca="false">SUM(G10:G33)</f>
        <v>95185</v>
      </c>
      <c r="H34" s="54" t="n">
        <f aca="false">G34/F34*100</f>
        <v>75.5196762932403</v>
      </c>
      <c r="I34" s="53" t="n">
        <f aca="false">SUM(I10:I33)</f>
        <v>78543</v>
      </c>
      <c r="J34" s="53" t="n">
        <f aca="false">SUM(J10:J33)</f>
        <v>65732</v>
      </c>
      <c r="K34" s="54" t="n">
        <f aca="false">J34/I34*100</f>
        <v>83.6891893612416</v>
      </c>
      <c r="L34" s="53" t="n">
        <f aca="false">SUM(L10:L33)</f>
        <v>53469</v>
      </c>
      <c r="M34" s="53" t="n">
        <f aca="false">SUM(M10:M33)</f>
        <v>47044</v>
      </c>
      <c r="N34" s="54" t="n">
        <f aca="false">M34/L34*100</f>
        <v>87.9836914847856</v>
      </c>
      <c r="O34" s="53" t="n">
        <f aca="false">C34+I34+L34</f>
        <v>269056</v>
      </c>
      <c r="P34" s="53" t="n">
        <f aca="false">D34+J34+M34</f>
        <v>215580</v>
      </c>
      <c r="Q34" s="54" t="n">
        <f aca="false">P34/O34*100</f>
        <v>80.1245837297812</v>
      </c>
      <c r="R34" s="53" t="n">
        <f aca="false">SUM(R10:R33)</f>
        <v>13700</v>
      </c>
      <c r="S34" s="53" t="n">
        <f aca="false">SUM(S10:S33)</f>
        <v>14754</v>
      </c>
      <c r="T34" s="54" t="n">
        <f aca="false">S34/R34*100</f>
        <v>107.693430656934</v>
      </c>
      <c r="U34" s="53" t="n">
        <f aca="false">O34+R34</f>
        <v>282756</v>
      </c>
      <c r="V34" s="42" t="n">
        <f aca="false">SUM(V10:V33)</f>
        <v>230769</v>
      </c>
      <c r="W34" s="54" t="n">
        <f aca="false">V34/U34*100</f>
        <v>81.6141832534058</v>
      </c>
    </row>
    <row r="35" customFormat="false" ht="12.75" hidden="false" customHeight="false" outlineLevel="0" collapsed="false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5"/>
      <c r="W35" s="2"/>
    </row>
    <row r="36" customFormat="false" ht="12.75" hidden="false" customHeight="false" outlineLevel="0" collapsed="false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5"/>
      <c r="W36" s="2"/>
    </row>
    <row r="37" customFormat="false" ht="12.75" hidden="false" customHeight="false" outlineLevel="0" collapsed="false">
      <c r="U37" s="0" t="s">
        <v>194</v>
      </c>
    </row>
    <row r="39" customFormat="false" ht="12.75" hidden="false" customHeight="false" outlineLevel="0" collapsed="false">
      <c r="S39" s="0" t="s">
        <v>195</v>
      </c>
    </row>
    <row r="42" customFormat="false" ht="12.75" hidden="false" customHeight="false" outlineLevel="0" collapsed="false">
      <c r="S42" s="0" t="s">
        <v>196</v>
      </c>
    </row>
  </sheetData>
  <mergeCells count="10">
    <mergeCell ref="A6:A8"/>
    <mergeCell ref="B6:B8"/>
    <mergeCell ref="C6:H6"/>
    <mergeCell ref="I6:K7"/>
    <mergeCell ref="L6:N7"/>
    <mergeCell ref="O6:Q7"/>
    <mergeCell ref="R6:T7"/>
    <mergeCell ref="U6:W7"/>
    <mergeCell ref="F7:H7"/>
    <mergeCell ref="A34:B34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4:Z43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70" workbookViewId="0">
      <selection pane="topLeft" activeCell="X15" activeCellId="0" sqref="X15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11.28"/>
    <col collapsed="false" customWidth="true" hidden="false" outlineLevel="0" max="3" min="3" style="0" width="6.41"/>
    <col collapsed="false" customWidth="true" hidden="false" outlineLevel="0" max="4" min="4" style="0" width="6.99"/>
    <col collapsed="false" customWidth="true" hidden="false" outlineLevel="0" max="5" min="5" style="0" width="6.56"/>
    <col collapsed="false" customWidth="true" hidden="false" outlineLevel="0" max="6" min="6" style="0" width="6.99"/>
    <col collapsed="false" customWidth="true" hidden="false" outlineLevel="0" max="7" min="7" style="0" width="6.7"/>
    <col collapsed="false" customWidth="true" hidden="false" outlineLevel="0" max="8" min="8" style="0" width="6.85"/>
    <col collapsed="false" customWidth="true" hidden="false" outlineLevel="0" max="10" min="9" style="0" width="6.56"/>
    <col collapsed="false" customWidth="true" hidden="false" outlineLevel="0" max="11" min="11" style="0" width="6.13"/>
    <col collapsed="false" customWidth="true" hidden="false" outlineLevel="0" max="12" min="12" style="0" width="5.56"/>
    <col collapsed="false" customWidth="true" hidden="false" outlineLevel="0" max="13" min="13" style="0" width="5.13"/>
    <col collapsed="false" customWidth="true" hidden="false" outlineLevel="0" max="14" min="14" style="0" width="6.56"/>
    <col collapsed="false" customWidth="true" hidden="false" outlineLevel="0" max="15" min="15" style="0" width="6.85"/>
    <col collapsed="false" customWidth="true" hidden="false" outlineLevel="0" max="16" min="16" style="0" width="6.41"/>
    <col collapsed="false" customWidth="true" hidden="false" outlineLevel="0" max="17" min="17" style="0" width="6.56"/>
    <col collapsed="false" customWidth="true" hidden="false" outlineLevel="0" max="18" min="18" style="0" width="5.71"/>
    <col collapsed="false" customWidth="true" hidden="false" outlineLevel="0" max="19" min="19" style="0" width="6.13"/>
    <col collapsed="false" customWidth="true" hidden="false" outlineLevel="0" max="20" min="20" style="0" width="7.42"/>
    <col collapsed="false" customWidth="true" hidden="false" outlineLevel="0" max="21" min="21" style="0" width="7.28"/>
    <col collapsed="false" customWidth="true" hidden="false" outlineLevel="0" max="22" min="22" style="0" width="6.56"/>
    <col collapsed="false" customWidth="true" hidden="false" outlineLevel="0" max="25" min="23" style="0" width="7.56"/>
    <col collapsed="false" customWidth="true" hidden="false" outlineLevel="0" max="26" min="26" style="0" width="7.14"/>
    <col collapsed="false" customWidth="true" hidden="false" outlineLevel="0" max="27" min="27" style="0" width="6.85"/>
  </cols>
  <sheetData>
    <row r="4" customFormat="false" ht="12.75" hidden="false" customHeight="false" outlineLevel="0" collapsed="false">
      <c r="T4" s="44" t="s">
        <v>197</v>
      </c>
      <c r="U4" s="44"/>
    </row>
    <row r="5" customFormat="false" ht="12.75" hidden="false" customHeight="false" outlineLevel="0" collapsed="false">
      <c r="A5" s="44" t="s">
        <v>198</v>
      </c>
      <c r="L5" s="56" t="s">
        <v>199</v>
      </c>
      <c r="M5" s="56"/>
      <c r="N5" s="56"/>
      <c r="O5" s="56"/>
      <c r="P5" s="56"/>
    </row>
    <row r="8" customFormat="false" ht="12.75" hidden="false" customHeight="false" outlineLevel="0" collapsed="false">
      <c r="A8" s="57" t="s">
        <v>200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</row>
    <row r="9" customFormat="false" ht="12.75" hidden="false" customHeight="false" outlineLevel="0" collapsed="false">
      <c r="T9" s="49" t="s">
        <v>201</v>
      </c>
      <c r="U9" s="49"/>
    </row>
    <row r="10" customFormat="false" ht="12.75" hidden="false" customHeight="false" outlineLevel="0" collapsed="false">
      <c r="A10" s="59" t="s">
        <v>202</v>
      </c>
      <c r="B10" s="60" t="s">
        <v>203</v>
      </c>
      <c r="C10" s="59" t="s">
        <v>204</v>
      </c>
      <c r="D10" s="59"/>
      <c r="E10" s="59"/>
      <c r="F10" s="59" t="s">
        <v>205</v>
      </c>
      <c r="G10" s="59"/>
      <c r="H10" s="59"/>
      <c r="I10" s="59" t="s">
        <v>206</v>
      </c>
      <c r="J10" s="59"/>
      <c r="K10" s="59"/>
      <c r="L10" s="59" t="s">
        <v>207</v>
      </c>
      <c r="M10" s="59"/>
      <c r="N10" s="59"/>
      <c r="O10" s="59" t="s">
        <v>208</v>
      </c>
      <c r="P10" s="59"/>
      <c r="Q10" s="59"/>
      <c r="R10" s="59" t="s">
        <v>209</v>
      </c>
      <c r="S10" s="59"/>
      <c r="T10" s="59"/>
      <c r="U10" s="59" t="s">
        <v>210</v>
      </c>
      <c r="V10" s="59"/>
      <c r="W10" s="59"/>
      <c r="X10" s="59" t="s">
        <v>211</v>
      </c>
      <c r="Y10" s="59"/>
      <c r="Z10" s="59"/>
    </row>
    <row r="11" customFormat="false" ht="12.75" hidden="false" customHeight="false" outlineLevel="0" collapsed="false">
      <c r="A11" s="37"/>
      <c r="B11" s="61"/>
      <c r="C11" s="62"/>
      <c r="D11" s="63"/>
      <c r="E11" s="40"/>
      <c r="F11" s="62"/>
      <c r="G11" s="63"/>
      <c r="H11" s="40"/>
      <c r="I11" s="62"/>
      <c r="J11" s="63"/>
      <c r="K11" s="40"/>
      <c r="L11" s="62"/>
      <c r="M11" s="63"/>
      <c r="N11" s="40"/>
      <c r="O11" s="62"/>
      <c r="P11" s="63"/>
      <c r="Q11" s="40"/>
      <c r="R11" s="62"/>
      <c r="S11" s="63"/>
      <c r="T11" s="40"/>
      <c r="U11" s="62"/>
      <c r="V11" s="63"/>
      <c r="W11" s="40"/>
      <c r="X11" s="62"/>
      <c r="Y11" s="63"/>
      <c r="Z11" s="40"/>
    </row>
    <row r="12" customFormat="false" ht="12.75" hidden="false" customHeight="false" outlineLevel="0" collapsed="false">
      <c r="A12" s="39"/>
      <c r="B12" s="39"/>
      <c r="C12" s="40" t="s">
        <v>155</v>
      </c>
      <c r="D12" s="39" t="s">
        <v>156</v>
      </c>
      <c r="E12" s="39" t="s">
        <v>157</v>
      </c>
      <c r="F12" s="39" t="s">
        <v>155</v>
      </c>
      <c r="G12" s="39" t="s">
        <v>156</v>
      </c>
      <c r="H12" s="39" t="s">
        <v>157</v>
      </c>
      <c r="I12" s="20" t="s">
        <v>155</v>
      </c>
      <c r="J12" s="20" t="s">
        <v>156</v>
      </c>
      <c r="K12" s="20" t="s">
        <v>157</v>
      </c>
      <c r="L12" s="20" t="s">
        <v>155</v>
      </c>
      <c r="M12" s="20" t="s">
        <v>156</v>
      </c>
      <c r="N12" s="20" t="s">
        <v>157</v>
      </c>
      <c r="O12" s="20" t="s">
        <v>155</v>
      </c>
      <c r="P12" s="20" t="s">
        <v>156</v>
      </c>
      <c r="Q12" s="20" t="s">
        <v>157</v>
      </c>
      <c r="R12" s="20" t="s">
        <v>155</v>
      </c>
      <c r="S12" s="20" t="s">
        <v>156</v>
      </c>
      <c r="T12" s="20" t="s">
        <v>157</v>
      </c>
      <c r="U12" s="20" t="s">
        <v>155</v>
      </c>
      <c r="V12" s="20" t="s">
        <v>156</v>
      </c>
      <c r="W12" s="20" t="s">
        <v>157</v>
      </c>
      <c r="X12" s="20" t="s">
        <v>155</v>
      </c>
      <c r="Y12" s="20" t="s">
        <v>156</v>
      </c>
      <c r="Z12" s="20" t="s">
        <v>157</v>
      </c>
    </row>
    <row r="13" customFormat="false" ht="12.75" hidden="false" customHeight="false" outlineLevel="0" collapsed="false">
      <c r="A13" s="41" t="s">
        <v>55</v>
      </c>
      <c r="B13" s="41" t="s">
        <v>56</v>
      </c>
      <c r="C13" s="41" t="s">
        <v>57</v>
      </c>
      <c r="D13" s="41" t="s">
        <v>58</v>
      </c>
      <c r="E13" s="41" t="s">
        <v>59</v>
      </c>
      <c r="F13" s="41" t="s">
        <v>158</v>
      </c>
      <c r="G13" s="41" t="s">
        <v>159</v>
      </c>
      <c r="H13" s="41" t="s">
        <v>160</v>
      </c>
      <c r="I13" s="41" t="s">
        <v>161</v>
      </c>
      <c r="J13" s="41" t="s">
        <v>162</v>
      </c>
      <c r="K13" s="41" t="s">
        <v>163</v>
      </c>
      <c r="L13" s="41" t="s">
        <v>164</v>
      </c>
      <c r="M13" s="41" t="s">
        <v>165</v>
      </c>
      <c r="N13" s="41" t="s">
        <v>166</v>
      </c>
      <c r="O13" s="41" t="s">
        <v>167</v>
      </c>
      <c r="P13" s="41" t="s">
        <v>168</v>
      </c>
      <c r="Q13" s="41" t="s">
        <v>169</v>
      </c>
      <c r="R13" s="41" t="s">
        <v>170</v>
      </c>
      <c r="S13" s="41" t="s">
        <v>171</v>
      </c>
      <c r="T13" s="41" t="s">
        <v>172</v>
      </c>
      <c r="U13" s="41" t="s">
        <v>173</v>
      </c>
      <c r="V13" s="41" t="s">
        <v>212</v>
      </c>
      <c r="W13" s="41" t="s">
        <v>213</v>
      </c>
      <c r="X13" s="41" t="s">
        <v>214</v>
      </c>
      <c r="Y13" s="41" t="s">
        <v>215</v>
      </c>
      <c r="Z13" s="41" t="s">
        <v>216</v>
      </c>
    </row>
    <row r="14" customFormat="false" ht="12.75" hidden="false" customHeight="false" outlineLevel="0" collapsed="false">
      <c r="A14" s="64" t="s">
        <v>217</v>
      </c>
      <c r="B14" s="51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</row>
    <row r="15" customFormat="false" ht="12.75" hidden="false" customHeight="false" outlineLevel="0" collapsed="false">
      <c r="A15" s="53" t="n">
        <v>1</v>
      </c>
      <c r="B15" s="53" t="s">
        <v>174</v>
      </c>
      <c r="C15" s="53" t="n">
        <v>25</v>
      </c>
      <c r="D15" s="53" t="n">
        <v>100</v>
      </c>
      <c r="E15" s="54" t="n">
        <f aca="false">D15/C15*100</f>
        <v>400</v>
      </c>
      <c r="F15" s="53" t="n">
        <v>1409</v>
      </c>
      <c r="G15" s="53" t="n">
        <v>883</v>
      </c>
      <c r="H15" s="54" t="n">
        <f aca="false">G15/F15*100</f>
        <v>62.6685592618879</v>
      </c>
      <c r="I15" s="53" t="n">
        <v>1000</v>
      </c>
      <c r="J15" s="53" t="n">
        <v>526</v>
      </c>
      <c r="K15" s="54" t="n">
        <f aca="false">J15/I15*100</f>
        <v>52.6</v>
      </c>
      <c r="L15" s="53" t="n">
        <v>32</v>
      </c>
      <c r="M15" s="53" t="n">
        <v>2</v>
      </c>
      <c r="N15" s="54" t="n">
        <f aca="false">M15/L15*100</f>
        <v>6.25</v>
      </c>
      <c r="O15" s="53" t="n">
        <v>2318</v>
      </c>
      <c r="P15" s="53" t="n">
        <v>813</v>
      </c>
      <c r="Q15" s="54" t="n">
        <f aca="false">P15/O15*100</f>
        <v>35.0733390854185</v>
      </c>
      <c r="R15" s="53" t="n">
        <v>714</v>
      </c>
      <c r="S15" s="53" t="n">
        <v>71</v>
      </c>
      <c r="T15" s="54" t="n">
        <f aca="false">S15/R15*100</f>
        <v>9.94397759103642</v>
      </c>
      <c r="U15" s="53" t="n">
        <v>6642</v>
      </c>
      <c r="V15" s="53" t="n">
        <v>3898</v>
      </c>
      <c r="W15" s="54" t="n">
        <f aca="false">V15/U15*100</f>
        <v>58.6871424269798</v>
      </c>
      <c r="X15" s="53" t="n">
        <f aca="false">C15+F15+I15+L15+O15+R15+U15</f>
        <v>12140</v>
      </c>
      <c r="Y15" s="53" t="n">
        <f aca="false">D15+G15+J15+M15+P15+S15+V15</f>
        <v>6293</v>
      </c>
      <c r="Z15" s="54" t="n">
        <f aca="false">Y15/X15*100</f>
        <v>51.836902800659</v>
      </c>
    </row>
    <row r="16" customFormat="false" ht="12.75" hidden="false" customHeight="false" outlineLevel="0" collapsed="false">
      <c r="A16" s="53" t="n">
        <v>2</v>
      </c>
      <c r="B16" s="53" t="s">
        <v>176</v>
      </c>
      <c r="C16" s="53" t="n">
        <v>3</v>
      </c>
      <c r="D16" s="53" t="n">
        <v>0</v>
      </c>
      <c r="E16" s="54" t="n">
        <f aca="false">D16/C16*100</f>
        <v>0</v>
      </c>
      <c r="F16" s="53" t="n">
        <v>14</v>
      </c>
      <c r="G16" s="53" t="n">
        <v>0</v>
      </c>
      <c r="H16" s="54" t="n">
        <f aca="false">G16/F16*100</f>
        <v>0</v>
      </c>
      <c r="I16" s="53" t="n">
        <v>25</v>
      </c>
      <c r="J16" s="53" t="n">
        <v>23</v>
      </c>
      <c r="K16" s="54" t="n">
        <f aca="false">J16/I16*100</f>
        <v>92</v>
      </c>
      <c r="L16" s="53" t="n">
        <v>16</v>
      </c>
      <c r="M16" s="53" t="n">
        <v>0</v>
      </c>
      <c r="N16" s="54" t="n">
        <f aca="false">M16/L16*100</f>
        <v>0</v>
      </c>
      <c r="O16" s="53" t="n">
        <v>715</v>
      </c>
      <c r="P16" s="53" t="n">
        <v>543</v>
      </c>
      <c r="Q16" s="54" t="n">
        <f aca="false">P16/O16*100</f>
        <v>75.944055944056</v>
      </c>
      <c r="R16" s="53" t="n">
        <v>0</v>
      </c>
      <c r="S16" s="53" t="n">
        <v>0</v>
      </c>
      <c r="T16" s="54" t="n">
        <v>0</v>
      </c>
      <c r="U16" s="53" t="n">
        <v>1049</v>
      </c>
      <c r="V16" s="53" t="n">
        <v>407</v>
      </c>
      <c r="W16" s="54" t="n">
        <f aca="false">V16/U16*100</f>
        <v>38.7988560533842</v>
      </c>
      <c r="X16" s="53" t="n">
        <f aca="false">C16+F16+I16+L16+O16+R16+U16</f>
        <v>1822</v>
      </c>
      <c r="Y16" s="53" t="n">
        <f aca="false">D16+G16+J16+M16+P16+S16+V16</f>
        <v>973</v>
      </c>
      <c r="Z16" s="54" t="n">
        <f aca="false">Y16/X16*100</f>
        <v>53.4028540065862</v>
      </c>
    </row>
    <row r="17" customFormat="false" ht="12.75" hidden="false" customHeight="false" outlineLevel="0" collapsed="false">
      <c r="A17" s="53" t="n">
        <v>3</v>
      </c>
      <c r="B17" s="53" t="s">
        <v>177</v>
      </c>
      <c r="C17" s="53" t="n">
        <v>3</v>
      </c>
      <c r="D17" s="53" t="n">
        <v>0</v>
      </c>
      <c r="E17" s="54" t="n">
        <f aca="false">D17/C17*100</f>
        <v>0</v>
      </c>
      <c r="F17" s="53" t="n">
        <v>279</v>
      </c>
      <c r="G17" s="53" t="n">
        <v>225</v>
      </c>
      <c r="H17" s="54" t="n">
        <f aca="false">G17/F17*100</f>
        <v>80.6451612903226</v>
      </c>
      <c r="I17" s="53" t="n">
        <v>319</v>
      </c>
      <c r="J17" s="53" t="n">
        <v>125</v>
      </c>
      <c r="K17" s="54" t="n">
        <f aca="false">J17/I17*100</f>
        <v>39.1849529780564</v>
      </c>
      <c r="L17" s="53" t="n">
        <v>16</v>
      </c>
      <c r="M17" s="53" t="n">
        <v>0</v>
      </c>
      <c r="N17" s="54" t="n">
        <f aca="false">M17/L17*100</f>
        <v>0</v>
      </c>
      <c r="O17" s="53" t="n">
        <v>1836</v>
      </c>
      <c r="P17" s="53" t="n">
        <v>1555</v>
      </c>
      <c r="Q17" s="54" t="n">
        <f aca="false">P17/O17*100</f>
        <v>84.6949891067538</v>
      </c>
      <c r="R17" s="53" t="n">
        <v>0</v>
      </c>
      <c r="S17" s="53" t="n">
        <v>0</v>
      </c>
      <c r="T17" s="54" t="n">
        <v>0</v>
      </c>
      <c r="U17" s="53" t="n">
        <v>3082</v>
      </c>
      <c r="V17" s="53" t="n">
        <v>1528</v>
      </c>
      <c r="W17" s="54" t="n">
        <f aca="false">V17/U17*100</f>
        <v>49.5781959766386</v>
      </c>
      <c r="X17" s="53" t="n">
        <f aca="false">C17+F17+I17+L17+O17+R17+U17</f>
        <v>5535</v>
      </c>
      <c r="Y17" s="53" t="n">
        <f aca="false">D17+G17+J17+M17+P17+S17+V17</f>
        <v>3433</v>
      </c>
      <c r="Z17" s="54" t="n">
        <f aca="false">Y17/X17*100</f>
        <v>62.0234869015357</v>
      </c>
    </row>
    <row r="18" customFormat="false" ht="12.75" hidden="false" customHeight="false" outlineLevel="0" collapsed="false">
      <c r="A18" s="53" t="n">
        <v>4</v>
      </c>
      <c r="B18" s="53" t="s">
        <v>178</v>
      </c>
      <c r="C18" s="53" t="n">
        <v>3</v>
      </c>
      <c r="D18" s="53" t="n">
        <v>0</v>
      </c>
      <c r="E18" s="54" t="n">
        <f aca="false">D18/C18*100</f>
        <v>0</v>
      </c>
      <c r="F18" s="53" t="n">
        <v>129</v>
      </c>
      <c r="G18" s="53" t="n">
        <v>125</v>
      </c>
      <c r="H18" s="54" t="n">
        <f aca="false">G18/F18*100</f>
        <v>96.8992248062015</v>
      </c>
      <c r="I18" s="53" t="n">
        <v>210</v>
      </c>
      <c r="J18" s="53" t="n">
        <v>160</v>
      </c>
      <c r="K18" s="54" t="n">
        <f aca="false">J18/I18*100</f>
        <v>76.1904761904762</v>
      </c>
      <c r="L18" s="53" t="n">
        <v>5</v>
      </c>
      <c r="M18" s="53" t="n">
        <v>5</v>
      </c>
      <c r="N18" s="54" t="n">
        <f aca="false">M18/L18*100</f>
        <v>100</v>
      </c>
      <c r="O18" s="53" t="n">
        <v>1034</v>
      </c>
      <c r="P18" s="53" t="n">
        <v>595</v>
      </c>
      <c r="Q18" s="54" t="n">
        <f aca="false">P18/O18*100</f>
        <v>57.5435203094778</v>
      </c>
      <c r="R18" s="53" t="n">
        <v>0</v>
      </c>
      <c r="S18" s="53" t="n">
        <v>0</v>
      </c>
      <c r="T18" s="54" t="n">
        <v>0</v>
      </c>
      <c r="U18" s="53" t="n">
        <v>1872</v>
      </c>
      <c r="V18" s="53" t="n">
        <v>512</v>
      </c>
      <c r="W18" s="54" t="n">
        <f aca="false">V18/U18*100</f>
        <v>27.3504273504274</v>
      </c>
      <c r="X18" s="53" t="n">
        <f aca="false">C18+F18+I18+L18+O18+R18+U18</f>
        <v>3253</v>
      </c>
      <c r="Y18" s="53" t="n">
        <f aca="false">D18+G18+J18+M18+P18+S18+V18</f>
        <v>1397</v>
      </c>
      <c r="Z18" s="54" t="n">
        <f aca="false">Y18/X18*100</f>
        <v>42.9449738702736</v>
      </c>
    </row>
    <row r="19" customFormat="false" ht="12.75" hidden="false" customHeight="false" outlineLevel="0" collapsed="false">
      <c r="A19" s="53" t="n">
        <v>5</v>
      </c>
      <c r="B19" s="53" t="s">
        <v>179</v>
      </c>
      <c r="C19" s="53" t="n">
        <v>6</v>
      </c>
      <c r="D19" s="53" t="n">
        <v>0</v>
      </c>
      <c r="E19" s="54" t="n">
        <f aca="false">D19/C19*100</f>
        <v>0</v>
      </c>
      <c r="F19" s="53" t="n">
        <v>129</v>
      </c>
      <c r="G19" s="53" t="n">
        <v>28</v>
      </c>
      <c r="H19" s="54" t="n">
        <f aca="false">G19/F19*100</f>
        <v>21.7054263565891</v>
      </c>
      <c r="I19" s="53" t="n">
        <v>11</v>
      </c>
      <c r="J19" s="53" t="n">
        <v>0</v>
      </c>
      <c r="K19" s="54" t="n">
        <f aca="false">J19/I19*100</f>
        <v>0</v>
      </c>
      <c r="L19" s="53" t="n">
        <v>5</v>
      </c>
      <c r="M19" s="53" t="n">
        <v>0</v>
      </c>
      <c r="N19" s="54" t="n">
        <f aca="false">M19/L19*100</f>
        <v>0</v>
      </c>
      <c r="O19" s="53" t="n">
        <v>544</v>
      </c>
      <c r="P19" s="53" t="n">
        <v>260</v>
      </c>
      <c r="Q19" s="54" t="n">
        <f aca="false">P19/O19*100</f>
        <v>47.7941176470588</v>
      </c>
      <c r="R19" s="53" t="n">
        <v>0</v>
      </c>
      <c r="S19" s="53" t="n">
        <v>0</v>
      </c>
      <c r="T19" s="54" t="n">
        <v>0</v>
      </c>
      <c r="U19" s="53" t="n">
        <v>1040</v>
      </c>
      <c r="V19" s="53" t="n">
        <v>72</v>
      </c>
      <c r="W19" s="54" t="n">
        <f aca="false">V19/U19*100</f>
        <v>6.92307692307692</v>
      </c>
      <c r="X19" s="53" t="n">
        <f aca="false">C19+F19+I19+L19+O19+R19+U19</f>
        <v>1735</v>
      </c>
      <c r="Y19" s="53" t="n">
        <f aca="false">D19+G19+J19+M19+P19+S19+V19</f>
        <v>360</v>
      </c>
      <c r="Z19" s="54" t="n">
        <f aca="false">Y19/X19*100</f>
        <v>20.7492795389049</v>
      </c>
    </row>
    <row r="20" customFormat="false" ht="12.75" hidden="false" customHeight="false" outlineLevel="0" collapsed="false">
      <c r="A20" s="53"/>
      <c r="B20" s="53" t="s">
        <v>180</v>
      </c>
      <c r="C20" s="53"/>
      <c r="D20" s="53"/>
      <c r="E20" s="54"/>
      <c r="F20" s="53"/>
      <c r="G20" s="53"/>
      <c r="H20" s="54"/>
      <c r="I20" s="53"/>
      <c r="J20" s="53"/>
      <c r="K20" s="54"/>
      <c r="L20" s="53"/>
      <c r="M20" s="53"/>
      <c r="N20" s="54"/>
      <c r="O20" s="53"/>
      <c r="P20" s="53"/>
      <c r="Q20" s="54"/>
      <c r="R20" s="53"/>
      <c r="S20" s="53"/>
      <c r="T20" s="54"/>
      <c r="U20" s="53"/>
      <c r="V20" s="53"/>
      <c r="W20" s="54"/>
      <c r="X20" s="53"/>
      <c r="Y20" s="53"/>
      <c r="Z20" s="54"/>
    </row>
    <row r="21" customFormat="false" ht="12.75" hidden="false" customHeight="false" outlineLevel="0" collapsed="false">
      <c r="A21" s="53" t="n">
        <v>6</v>
      </c>
      <c r="B21" s="53" t="s">
        <v>181</v>
      </c>
      <c r="C21" s="53" t="n">
        <v>0</v>
      </c>
      <c r="D21" s="53" t="n">
        <v>0</v>
      </c>
      <c r="E21" s="54" t="n">
        <v>0</v>
      </c>
      <c r="F21" s="53" t="n">
        <v>3</v>
      </c>
      <c r="G21" s="53" t="n">
        <v>0</v>
      </c>
      <c r="H21" s="54" t="n">
        <f aca="false">G21/F21*100</f>
        <v>0</v>
      </c>
      <c r="I21" s="53" t="n">
        <v>0</v>
      </c>
      <c r="J21" s="53" t="n">
        <v>0</v>
      </c>
      <c r="K21" s="54" t="n">
        <v>0</v>
      </c>
      <c r="L21" s="53" t="n">
        <v>0</v>
      </c>
      <c r="M21" s="53" t="n">
        <v>0</v>
      </c>
      <c r="N21" s="54" t="n">
        <v>0</v>
      </c>
      <c r="O21" s="53" t="n">
        <v>342</v>
      </c>
      <c r="P21" s="53" t="n">
        <v>85</v>
      </c>
      <c r="Q21" s="54" t="n">
        <f aca="false">P21/O21*100</f>
        <v>24.8538011695906</v>
      </c>
      <c r="R21" s="53" t="n">
        <v>0</v>
      </c>
      <c r="S21" s="53" t="n">
        <v>0</v>
      </c>
      <c r="T21" s="54" t="n">
        <v>0</v>
      </c>
      <c r="U21" s="53" t="n">
        <v>250</v>
      </c>
      <c r="V21" s="53" t="n">
        <v>27</v>
      </c>
      <c r="W21" s="54" t="n">
        <f aca="false">V21/U21*100</f>
        <v>10.8</v>
      </c>
      <c r="X21" s="53" t="n">
        <f aca="false">C21+F21+I21+L21+O21+R21+U21</f>
        <v>595</v>
      </c>
      <c r="Y21" s="53" t="n">
        <f aca="false">D21+G21+J21+M21+P21+S21+V21</f>
        <v>112</v>
      </c>
      <c r="Z21" s="54" t="n">
        <f aca="false">Y21/X21*100</f>
        <v>18.8235294117647</v>
      </c>
    </row>
    <row r="22" customFormat="false" ht="12.75" hidden="false" customHeight="false" outlineLevel="0" collapsed="false">
      <c r="A22" s="53" t="n">
        <v>7</v>
      </c>
      <c r="B22" s="53" t="s">
        <v>186</v>
      </c>
      <c r="C22" s="53" t="n">
        <v>2</v>
      </c>
      <c r="D22" s="53" t="n">
        <v>0</v>
      </c>
      <c r="E22" s="54" t="n">
        <f aca="false">D22/C22*100</f>
        <v>0</v>
      </c>
      <c r="F22" s="53" t="n">
        <v>3</v>
      </c>
      <c r="G22" s="53" t="n">
        <v>20</v>
      </c>
      <c r="H22" s="54" t="n">
        <f aca="false">G22/F22*100</f>
        <v>666.666666666667</v>
      </c>
      <c r="I22" s="53" t="n">
        <v>20</v>
      </c>
      <c r="J22" s="53" t="n">
        <v>5</v>
      </c>
      <c r="K22" s="54" t="n">
        <f aca="false">J22/I22*100</f>
        <v>25</v>
      </c>
      <c r="L22" s="53" t="n">
        <v>1</v>
      </c>
      <c r="M22" s="53" t="n">
        <v>0</v>
      </c>
      <c r="N22" s="54" t="n">
        <f aca="false">M22/L22*100</f>
        <v>0</v>
      </c>
      <c r="O22" s="53" t="n">
        <v>337</v>
      </c>
      <c r="P22" s="53" t="n">
        <v>350</v>
      </c>
      <c r="Q22" s="54" t="n">
        <f aca="false">P22/O22*100</f>
        <v>103.857566765579</v>
      </c>
      <c r="R22" s="53" t="n">
        <v>0</v>
      </c>
      <c r="S22" s="53" t="n">
        <v>0</v>
      </c>
      <c r="T22" s="54" t="n">
        <v>0</v>
      </c>
      <c r="U22" s="53" t="n">
        <v>1087</v>
      </c>
      <c r="V22" s="53" t="n">
        <v>356</v>
      </c>
      <c r="W22" s="54" t="n">
        <f aca="false">V22/U22*100</f>
        <v>32.7506899724011</v>
      </c>
      <c r="X22" s="53" t="n">
        <f aca="false">C22+F22+I22+L22+O22+R22+U22</f>
        <v>1450</v>
      </c>
      <c r="Y22" s="53" t="n">
        <f aca="false">D22+G22+J22+M22+P22+S22+V22</f>
        <v>731</v>
      </c>
      <c r="Z22" s="54" t="n">
        <f aca="false">Y22/X22*100</f>
        <v>50.4137931034483</v>
      </c>
    </row>
    <row r="23" customFormat="false" ht="12.75" hidden="false" customHeight="false" outlineLevel="0" collapsed="false">
      <c r="A23" s="53" t="n">
        <v>8</v>
      </c>
      <c r="B23" s="53" t="s">
        <v>188</v>
      </c>
      <c r="C23" s="53" t="n">
        <v>0</v>
      </c>
      <c r="D23" s="53" t="n">
        <v>0</v>
      </c>
      <c r="E23" s="54" t="n">
        <v>0</v>
      </c>
      <c r="F23" s="53" t="n">
        <v>14</v>
      </c>
      <c r="G23" s="53" t="n">
        <v>0</v>
      </c>
      <c r="H23" s="54" t="n">
        <f aca="false">G23/F23*100</f>
        <v>0</v>
      </c>
      <c r="I23" s="53" t="n">
        <v>23</v>
      </c>
      <c r="J23" s="53" t="n">
        <v>0</v>
      </c>
      <c r="K23" s="54" t="n">
        <f aca="false">J23/I23*100</f>
        <v>0</v>
      </c>
      <c r="L23" s="53" t="n">
        <v>0</v>
      </c>
      <c r="M23" s="53" t="n">
        <v>0</v>
      </c>
      <c r="N23" s="54" t="n">
        <v>0</v>
      </c>
      <c r="O23" s="53" t="n">
        <v>379</v>
      </c>
      <c r="P23" s="53" t="n">
        <v>265</v>
      </c>
      <c r="Q23" s="54" t="n">
        <f aca="false">P23/O23*100</f>
        <v>69.9208443271768</v>
      </c>
      <c r="R23" s="53" t="n">
        <v>0</v>
      </c>
      <c r="S23" s="53" t="n">
        <v>0</v>
      </c>
      <c r="T23" s="54" t="n">
        <v>0</v>
      </c>
      <c r="U23" s="53" t="n">
        <v>500</v>
      </c>
      <c r="V23" s="53" t="n">
        <v>85</v>
      </c>
      <c r="W23" s="54" t="n">
        <f aca="false">V23/U23*100</f>
        <v>17</v>
      </c>
      <c r="X23" s="53" t="n">
        <f aca="false">C23+F23+I23+L23+O23+R23+U23</f>
        <v>916</v>
      </c>
      <c r="Y23" s="53" t="n">
        <f aca="false">D23+G23+J23+M23+P23+S23+V23</f>
        <v>350</v>
      </c>
      <c r="Z23" s="54" t="n">
        <f aca="false">Y23/X23*100</f>
        <v>38.2096069868996</v>
      </c>
    </row>
    <row r="24" customFormat="false" ht="12.75" hidden="false" customHeight="false" outlineLevel="0" collapsed="false">
      <c r="A24" s="53" t="n">
        <v>9</v>
      </c>
      <c r="B24" s="53" t="s">
        <v>189</v>
      </c>
      <c r="C24" s="53" t="n">
        <v>122</v>
      </c>
      <c r="D24" s="53" t="n">
        <v>732</v>
      </c>
      <c r="E24" s="54" t="n">
        <f aca="false">D24/C24*100</f>
        <v>600</v>
      </c>
      <c r="F24" s="53" t="n">
        <v>1939</v>
      </c>
      <c r="G24" s="53" t="n">
        <v>1825</v>
      </c>
      <c r="H24" s="54" t="n">
        <f aca="false">G24/F24*100</f>
        <v>94.12068076328</v>
      </c>
      <c r="I24" s="53" t="n">
        <v>1548</v>
      </c>
      <c r="J24" s="53" t="n">
        <v>1062</v>
      </c>
      <c r="K24" s="54" t="n">
        <f aca="false">J24/I24*100</f>
        <v>68.6046511627907</v>
      </c>
      <c r="L24" s="53" t="n">
        <v>60</v>
      </c>
      <c r="M24" s="53" t="n">
        <v>2</v>
      </c>
      <c r="N24" s="54" t="n">
        <f aca="false">M24/L24*100</f>
        <v>3.33333333333333</v>
      </c>
      <c r="O24" s="53" t="n">
        <v>3504</v>
      </c>
      <c r="P24" s="53" t="n">
        <v>3205</v>
      </c>
      <c r="Q24" s="54" t="n">
        <f aca="false">P24/O24*100</f>
        <v>91.466894977169</v>
      </c>
      <c r="R24" s="53" t="n">
        <v>2025</v>
      </c>
      <c r="S24" s="53" t="n">
        <v>320</v>
      </c>
      <c r="T24" s="54" t="n">
        <f aca="false">S24/R24*100</f>
        <v>15.8024691358025</v>
      </c>
      <c r="U24" s="53" t="n">
        <v>13840</v>
      </c>
      <c r="V24" s="53" t="n">
        <v>11207</v>
      </c>
      <c r="W24" s="54" t="n">
        <f aca="false">V24/U24*100</f>
        <v>80.9754335260116</v>
      </c>
      <c r="X24" s="53" t="n">
        <f aca="false">C24+F24+I24+L24+O24+R24+U24</f>
        <v>23038</v>
      </c>
      <c r="Y24" s="53" t="n">
        <f aca="false">D24+G24+J24+M24+P24+S24+V24</f>
        <v>18353</v>
      </c>
      <c r="Z24" s="54" t="n">
        <f aca="false">Y24/X24*100</f>
        <v>79.6640333362271</v>
      </c>
    </row>
    <row r="25" customFormat="false" ht="12.75" hidden="false" customHeight="false" outlineLevel="0" collapsed="false">
      <c r="A25" s="53" t="n">
        <v>10</v>
      </c>
      <c r="B25" s="53" t="s">
        <v>191</v>
      </c>
      <c r="C25" s="53" t="n">
        <v>106</v>
      </c>
      <c r="D25" s="53" t="n">
        <v>540</v>
      </c>
      <c r="E25" s="54" t="n">
        <f aca="false">D25/C25*100</f>
        <v>509.433962264151</v>
      </c>
      <c r="F25" s="53" t="n">
        <v>1539</v>
      </c>
      <c r="G25" s="53" t="n">
        <v>1512</v>
      </c>
      <c r="H25" s="54" t="n">
        <f aca="false">G25/F25*100</f>
        <v>98.2456140350877</v>
      </c>
      <c r="I25" s="53" t="n">
        <v>1217</v>
      </c>
      <c r="J25" s="53" t="n">
        <v>1125</v>
      </c>
      <c r="K25" s="54" t="n">
        <f aca="false">J25/I25*100</f>
        <v>92.4404272801972</v>
      </c>
      <c r="L25" s="53" t="n">
        <v>0</v>
      </c>
      <c r="M25" s="53" t="n">
        <v>0</v>
      </c>
      <c r="N25" s="54" t="n">
        <v>0</v>
      </c>
      <c r="O25" s="53" t="n">
        <v>2748</v>
      </c>
      <c r="P25" s="53" t="n">
        <v>2432</v>
      </c>
      <c r="Q25" s="54" t="n">
        <f aca="false">P25/O25*100</f>
        <v>88.5007278020378</v>
      </c>
      <c r="R25" s="53" t="n">
        <v>975</v>
      </c>
      <c r="S25" s="53" t="n">
        <v>212</v>
      </c>
      <c r="T25" s="54" t="n">
        <f aca="false">S25/R25*100</f>
        <v>21.7435897435897</v>
      </c>
      <c r="U25" s="53" t="n">
        <v>11923</v>
      </c>
      <c r="V25" s="53" t="n">
        <v>29990</v>
      </c>
      <c r="W25" s="54" t="n">
        <f aca="false">V25/U25*100</f>
        <v>251.530655036484</v>
      </c>
      <c r="X25" s="53" t="n">
        <f aca="false">C25+F25+I25+L25+O25+R25+U25</f>
        <v>18508</v>
      </c>
      <c r="Y25" s="53" t="n">
        <f aca="false">D25+G25+J25+M25+P25+S25+V25</f>
        <v>35811</v>
      </c>
      <c r="Z25" s="54" t="n">
        <f aca="false">Y25/X25*100</f>
        <v>193.489301923493</v>
      </c>
    </row>
    <row r="26" customFormat="false" ht="12.75" hidden="false" customHeight="false" outlineLevel="0" collapsed="false">
      <c r="A26" s="53" t="n">
        <v>11</v>
      </c>
      <c r="B26" s="53" t="s">
        <v>192</v>
      </c>
      <c r="C26" s="53" t="n">
        <v>3</v>
      </c>
      <c r="D26" s="53" t="n">
        <v>0</v>
      </c>
      <c r="E26" s="54" t="n">
        <f aca="false">D26/C26*100</f>
        <v>0</v>
      </c>
      <c r="F26" s="53" t="n">
        <v>233</v>
      </c>
      <c r="G26" s="53" t="n">
        <v>165</v>
      </c>
      <c r="H26" s="54" t="n">
        <f aca="false">G26/F26*100</f>
        <v>70.8154506437768</v>
      </c>
      <c r="I26" s="53" t="n">
        <v>186</v>
      </c>
      <c r="J26" s="53" t="n">
        <v>162</v>
      </c>
      <c r="K26" s="54" t="n">
        <f aca="false">J26/I26*100</f>
        <v>87.0967741935484</v>
      </c>
      <c r="L26" s="53" t="n">
        <v>0</v>
      </c>
      <c r="M26" s="53" t="n">
        <v>0</v>
      </c>
      <c r="N26" s="54" t="n">
        <v>0</v>
      </c>
      <c r="O26" s="53" t="n">
        <v>640</v>
      </c>
      <c r="P26" s="53" t="n">
        <v>528</v>
      </c>
      <c r="Q26" s="54" t="n">
        <f aca="false">P26/O26*100</f>
        <v>82.5</v>
      </c>
      <c r="R26" s="53" t="n">
        <v>0</v>
      </c>
      <c r="S26" s="53" t="n">
        <v>0</v>
      </c>
      <c r="T26" s="54" t="n">
        <v>0</v>
      </c>
      <c r="U26" s="53" t="n">
        <v>1600</v>
      </c>
      <c r="V26" s="53" t="n">
        <v>552</v>
      </c>
      <c r="W26" s="54" t="n">
        <f aca="false">V26/U26*100</f>
        <v>34.5</v>
      </c>
      <c r="X26" s="53" t="n">
        <f aca="false">C26+F26+I26+L26+O26+R26+U26</f>
        <v>2662</v>
      </c>
      <c r="Y26" s="53" t="n">
        <f aca="false">D26+G26+J26+M26+P26+S26+V26</f>
        <v>1407</v>
      </c>
      <c r="Z26" s="54" t="n">
        <f aca="false">Y26/X26*100</f>
        <v>52.854996243426</v>
      </c>
    </row>
    <row r="27" customFormat="false" ht="12.75" hidden="false" customHeight="false" outlineLevel="0" collapsed="false">
      <c r="A27" s="53" t="n">
        <v>12</v>
      </c>
      <c r="B27" s="53" t="s">
        <v>193</v>
      </c>
      <c r="C27" s="53" t="n">
        <v>2</v>
      </c>
      <c r="D27" s="53" t="n">
        <v>0</v>
      </c>
      <c r="E27" s="54" t="n">
        <f aca="false">D27/C27*100</f>
        <v>0</v>
      </c>
      <c r="F27" s="53" t="n">
        <v>176</v>
      </c>
      <c r="G27" s="53" t="n">
        <v>80</v>
      </c>
      <c r="H27" s="54" t="n">
        <f aca="false">G27/F27*100</f>
        <v>45.4545454545455</v>
      </c>
      <c r="I27" s="53" t="n">
        <v>125</v>
      </c>
      <c r="J27" s="53" t="n">
        <v>121</v>
      </c>
      <c r="K27" s="54" t="n">
        <f aca="false">J27/I27*100</f>
        <v>96.8</v>
      </c>
      <c r="L27" s="53" t="n">
        <v>1</v>
      </c>
      <c r="M27" s="53" t="n">
        <v>0</v>
      </c>
      <c r="N27" s="54" t="n">
        <f aca="false">M27/L27*100</f>
        <v>0</v>
      </c>
      <c r="O27" s="53" t="n">
        <v>450</v>
      </c>
      <c r="P27" s="53" t="n">
        <v>324</v>
      </c>
      <c r="Q27" s="54" t="n">
        <f aca="false">P27/O27*100</f>
        <v>72</v>
      </c>
      <c r="R27" s="53" t="n">
        <v>0</v>
      </c>
      <c r="S27" s="53" t="n">
        <v>0</v>
      </c>
      <c r="T27" s="54" t="n">
        <v>0</v>
      </c>
      <c r="U27" s="53" t="n">
        <v>1100</v>
      </c>
      <c r="V27" s="53" t="n">
        <v>312</v>
      </c>
      <c r="W27" s="54" t="n">
        <f aca="false">V27/U27*100</f>
        <v>28.3636363636364</v>
      </c>
      <c r="X27" s="53" t="n">
        <f aca="false">C27+F27+I27+L27+O27+R27+U27</f>
        <v>1854</v>
      </c>
      <c r="Y27" s="53" t="n">
        <f aca="false">D27+G27+J27+M27+P27+S27+V27</f>
        <v>837</v>
      </c>
      <c r="Z27" s="54" t="n">
        <f aca="false">Y27/X27*100</f>
        <v>45.1456310679612</v>
      </c>
    </row>
    <row r="28" customFormat="false" ht="12.75" hidden="false" customHeight="false" outlineLevel="0" collapsed="false">
      <c r="A28" s="53" t="n">
        <v>13</v>
      </c>
      <c r="B28" s="53" t="s">
        <v>187</v>
      </c>
      <c r="C28" s="53" t="n">
        <v>0</v>
      </c>
      <c r="D28" s="53" t="n">
        <v>0</v>
      </c>
      <c r="E28" s="54" t="n">
        <v>0</v>
      </c>
      <c r="F28" s="53" t="n">
        <v>23</v>
      </c>
      <c r="G28" s="53" t="n">
        <v>0</v>
      </c>
      <c r="H28" s="54" t="n">
        <f aca="false">G28/F28*100</f>
        <v>0</v>
      </c>
      <c r="I28" s="53" t="n">
        <v>0</v>
      </c>
      <c r="J28" s="53" t="n">
        <v>0</v>
      </c>
      <c r="K28" s="54" t="n">
        <v>0</v>
      </c>
      <c r="L28" s="53" t="n">
        <v>0</v>
      </c>
      <c r="M28" s="53" t="n">
        <v>0</v>
      </c>
      <c r="N28" s="54" t="n">
        <v>0</v>
      </c>
      <c r="O28" s="53" t="n">
        <v>277</v>
      </c>
      <c r="P28" s="53" t="n">
        <v>140</v>
      </c>
      <c r="Q28" s="54" t="n">
        <f aca="false">P28/O28*100</f>
        <v>50.5415162454874</v>
      </c>
      <c r="R28" s="53" t="n">
        <v>0</v>
      </c>
      <c r="S28" s="53" t="n">
        <v>0</v>
      </c>
      <c r="T28" s="54" t="n">
        <v>0</v>
      </c>
      <c r="U28" s="53" t="n">
        <v>300</v>
      </c>
      <c r="V28" s="53" t="n">
        <v>84</v>
      </c>
      <c r="W28" s="54" t="n">
        <f aca="false">V28/U28*100</f>
        <v>28</v>
      </c>
      <c r="X28" s="53" t="n">
        <f aca="false">C28+F28+I28+L28+O28+R28+U28</f>
        <v>600</v>
      </c>
      <c r="Y28" s="65" t="n">
        <f aca="false">D28+G28+J28+M28+P28+S28+V28</f>
        <v>224</v>
      </c>
      <c r="Z28" s="54" t="n">
        <f aca="false">Y28/X28*100</f>
        <v>37.3333333333333</v>
      </c>
    </row>
    <row r="29" customFormat="false" ht="12.75" hidden="false" customHeight="false" outlineLevel="0" collapsed="false">
      <c r="A29" s="53" t="n">
        <v>14</v>
      </c>
      <c r="B29" s="53" t="s">
        <v>183</v>
      </c>
      <c r="C29" s="53" t="n">
        <v>2</v>
      </c>
      <c r="D29" s="53" t="n">
        <v>0</v>
      </c>
      <c r="E29" s="54" t="n">
        <f aca="false">D29/C29*100</f>
        <v>0</v>
      </c>
      <c r="F29" s="53" t="n">
        <v>12</v>
      </c>
      <c r="G29" s="53" t="n">
        <v>0</v>
      </c>
      <c r="H29" s="54" t="n">
        <f aca="false">G29/F29*100</f>
        <v>0</v>
      </c>
      <c r="I29" s="53" t="n">
        <v>12</v>
      </c>
      <c r="J29" s="53" t="n">
        <v>0</v>
      </c>
      <c r="K29" s="54" t="n">
        <f aca="false">J29/I29*100</f>
        <v>0</v>
      </c>
      <c r="L29" s="53" t="n">
        <v>1</v>
      </c>
      <c r="M29" s="53" t="n">
        <v>0</v>
      </c>
      <c r="N29" s="54" t="n">
        <f aca="false">M29/L29*100</f>
        <v>0</v>
      </c>
      <c r="O29" s="53" t="n">
        <v>155</v>
      </c>
      <c r="P29" s="53" t="n">
        <v>145</v>
      </c>
      <c r="Q29" s="54" t="n">
        <f aca="false">P29/O29*100</f>
        <v>93.5483870967742</v>
      </c>
      <c r="R29" s="53" t="n">
        <v>0</v>
      </c>
      <c r="S29" s="53" t="n">
        <v>0</v>
      </c>
      <c r="T29" s="54" t="n">
        <v>0</v>
      </c>
      <c r="U29" s="53" t="n">
        <v>300</v>
      </c>
      <c r="V29" s="53" t="n">
        <v>357</v>
      </c>
      <c r="W29" s="54" t="n">
        <f aca="false">V29/U29*100</f>
        <v>119</v>
      </c>
      <c r="X29" s="53" t="n">
        <f aca="false">C29+F29+I29+L29+O29+R29+U29</f>
        <v>482</v>
      </c>
      <c r="Y29" s="53" t="n">
        <f aca="false">D29+G29+J29+M29+P29+S29+V29</f>
        <v>502</v>
      </c>
      <c r="Z29" s="54" t="n">
        <f aca="false">Y29/X29*100</f>
        <v>104.149377593361</v>
      </c>
    </row>
    <row r="30" customFormat="false" ht="12.75" hidden="false" customHeight="false" outlineLevel="0" collapsed="false">
      <c r="A30" s="53" t="n">
        <v>15</v>
      </c>
      <c r="B30" s="53" t="s">
        <v>218</v>
      </c>
      <c r="C30" s="53" t="n">
        <v>3</v>
      </c>
      <c r="D30" s="53" t="n">
        <v>0</v>
      </c>
      <c r="E30" s="54" t="n">
        <f aca="false">D30/C30*100</f>
        <v>0</v>
      </c>
      <c r="F30" s="53" t="n">
        <v>24</v>
      </c>
      <c r="G30" s="53" t="n">
        <v>0</v>
      </c>
      <c r="H30" s="54" t="n">
        <f aca="false">G30/F30*100</f>
        <v>0</v>
      </c>
      <c r="I30" s="53" t="n">
        <v>10</v>
      </c>
      <c r="J30" s="53" t="n">
        <v>0</v>
      </c>
      <c r="K30" s="54" t="n">
        <f aca="false">J30/I30*100</f>
        <v>0</v>
      </c>
      <c r="L30" s="53" t="n">
        <v>0</v>
      </c>
      <c r="M30" s="53" t="n">
        <v>0</v>
      </c>
      <c r="N30" s="54" t="n">
        <v>0</v>
      </c>
      <c r="O30" s="53" t="n">
        <v>828</v>
      </c>
      <c r="P30" s="53" t="n">
        <v>774</v>
      </c>
      <c r="Q30" s="54" t="n">
        <f aca="false">P30/O30*100</f>
        <v>93.4782608695652</v>
      </c>
      <c r="R30" s="53" t="n">
        <v>0</v>
      </c>
      <c r="S30" s="53" t="n">
        <v>0</v>
      </c>
      <c r="T30" s="54" t="n">
        <v>0</v>
      </c>
      <c r="U30" s="53" t="n">
        <v>1150</v>
      </c>
      <c r="V30" s="53" t="n">
        <v>552</v>
      </c>
      <c r="W30" s="54" t="n">
        <f aca="false">V30/U30*100</f>
        <v>48</v>
      </c>
      <c r="X30" s="53" t="n">
        <f aca="false">C30+F30+I30+L30+O30+R30+U30</f>
        <v>2015</v>
      </c>
      <c r="Y30" s="53" t="n">
        <f aca="false">D30+G30+J30+M30+P30+S30+V30</f>
        <v>1326</v>
      </c>
      <c r="Z30" s="54" t="n">
        <f aca="false">Y30/X30*100</f>
        <v>65.8064516129032</v>
      </c>
    </row>
    <row r="31" customFormat="false" ht="12.75" hidden="false" customHeight="false" outlineLevel="0" collapsed="false">
      <c r="A31" s="53" t="n">
        <v>16</v>
      </c>
      <c r="B31" s="53" t="s">
        <v>219</v>
      </c>
      <c r="C31" s="53" t="n">
        <v>6</v>
      </c>
      <c r="D31" s="53" t="n">
        <v>0</v>
      </c>
      <c r="E31" s="54" t="n">
        <f aca="false">D31/C31*100</f>
        <v>0</v>
      </c>
      <c r="F31" s="53" t="n">
        <v>5</v>
      </c>
      <c r="G31" s="53" t="n">
        <v>0</v>
      </c>
      <c r="H31" s="54" t="n">
        <f aca="false">G31/F31*100</f>
        <v>0</v>
      </c>
      <c r="I31" s="53" t="n">
        <v>10</v>
      </c>
      <c r="J31" s="53" t="n">
        <v>0</v>
      </c>
      <c r="K31" s="54" t="n">
        <f aca="false">J31/I31*100</f>
        <v>0</v>
      </c>
      <c r="L31" s="53" t="n">
        <v>0</v>
      </c>
      <c r="M31" s="53" t="n">
        <v>0</v>
      </c>
      <c r="N31" s="54" t="n">
        <v>0</v>
      </c>
      <c r="O31" s="53" t="n">
        <v>536</v>
      </c>
      <c r="P31" s="53" t="n">
        <v>65</v>
      </c>
      <c r="Q31" s="54" t="n">
        <f aca="false">P31/O31*100</f>
        <v>12.1268656716418</v>
      </c>
      <c r="R31" s="53" t="n">
        <v>0</v>
      </c>
      <c r="S31" s="53" t="n">
        <v>0</v>
      </c>
      <c r="T31" s="54" t="n">
        <v>0</v>
      </c>
      <c r="U31" s="53" t="n">
        <v>470</v>
      </c>
      <c r="V31" s="53" t="n">
        <v>102</v>
      </c>
      <c r="W31" s="54" t="n">
        <f aca="false">V31/U31*100</f>
        <v>21.7021276595745</v>
      </c>
      <c r="X31" s="53" t="n">
        <f aca="false">C31+F31+I31+L31+O31+R31+U31</f>
        <v>1027</v>
      </c>
      <c r="Y31" s="53" t="n">
        <f aca="false">D31+G31+J31+M31+P31+S31+V31</f>
        <v>167</v>
      </c>
      <c r="Z31" s="54" t="n">
        <f aca="false">Y31/X31*100</f>
        <v>16.2609542356378</v>
      </c>
    </row>
    <row r="32" customFormat="false" ht="12.75" hidden="false" customHeight="false" outlineLevel="0" collapsed="false">
      <c r="A32" s="53" t="n">
        <v>17</v>
      </c>
      <c r="B32" s="53" t="s">
        <v>190</v>
      </c>
      <c r="C32" s="53" t="n">
        <v>0</v>
      </c>
      <c r="D32" s="53" t="n">
        <v>0</v>
      </c>
      <c r="E32" s="54" t="n">
        <v>0</v>
      </c>
      <c r="F32" s="53" t="n">
        <v>0</v>
      </c>
      <c r="G32" s="53" t="n">
        <v>0</v>
      </c>
      <c r="H32" s="54" t="n">
        <v>0</v>
      </c>
      <c r="I32" s="53" t="n">
        <v>0</v>
      </c>
      <c r="J32" s="53" t="n">
        <v>0</v>
      </c>
      <c r="K32" s="54" t="n">
        <v>0</v>
      </c>
      <c r="L32" s="53" t="n">
        <v>0</v>
      </c>
      <c r="M32" s="53" t="n">
        <v>0</v>
      </c>
      <c r="N32" s="54" t="n">
        <v>0</v>
      </c>
      <c r="O32" s="53" t="n">
        <v>0</v>
      </c>
      <c r="P32" s="53" t="n">
        <v>0</v>
      </c>
      <c r="Q32" s="54" t="n">
        <v>0</v>
      </c>
      <c r="R32" s="53" t="n">
        <v>0</v>
      </c>
      <c r="S32" s="53" t="n">
        <v>0</v>
      </c>
      <c r="T32" s="54" t="n">
        <v>0</v>
      </c>
      <c r="U32" s="53" t="n">
        <v>100</v>
      </c>
      <c r="V32" s="53" t="n">
        <v>29</v>
      </c>
      <c r="W32" s="54" t="n">
        <f aca="false">V32/U32*100</f>
        <v>29</v>
      </c>
      <c r="X32" s="53" t="n">
        <f aca="false">C32+F32+I32+L32+O32+R32+U32</f>
        <v>100</v>
      </c>
      <c r="Y32" s="53" t="n">
        <f aca="false">D32+G32+J32+M32+P32+S32+V32</f>
        <v>29</v>
      </c>
      <c r="Z32" s="54" t="n">
        <f aca="false">Y32/X32*100</f>
        <v>29</v>
      </c>
    </row>
    <row r="33" customFormat="false" ht="12.75" hidden="false" customHeight="false" outlineLevel="0" collapsed="false">
      <c r="A33" s="53" t="n">
        <v>18</v>
      </c>
      <c r="B33" s="53" t="s">
        <v>185</v>
      </c>
      <c r="C33" s="53" t="n">
        <v>0</v>
      </c>
      <c r="D33" s="53" t="n">
        <v>0</v>
      </c>
      <c r="E33" s="54" t="n">
        <v>0</v>
      </c>
      <c r="F33" s="53" t="n">
        <v>0</v>
      </c>
      <c r="G33" s="53" t="n">
        <v>0</v>
      </c>
      <c r="H33" s="54" t="n">
        <v>0</v>
      </c>
      <c r="I33" s="53" t="n">
        <v>0</v>
      </c>
      <c r="J33" s="53" t="n">
        <v>0</v>
      </c>
      <c r="K33" s="54" t="n">
        <v>0</v>
      </c>
      <c r="L33" s="53" t="n">
        <v>0</v>
      </c>
      <c r="M33" s="53" t="n">
        <v>0</v>
      </c>
      <c r="N33" s="54" t="n">
        <v>0</v>
      </c>
      <c r="O33" s="53" t="n">
        <v>0</v>
      </c>
      <c r="P33" s="53" t="n">
        <v>0</v>
      </c>
      <c r="Q33" s="54" t="n">
        <v>0</v>
      </c>
      <c r="R33" s="53" t="n">
        <v>0</v>
      </c>
      <c r="S33" s="53" t="n">
        <v>0</v>
      </c>
      <c r="T33" s="54" t="n">
        <v>0</v>
      </c>
      <c r="U33" s="53" t="n">
        <v>100</v>
      </c>
      <c r="V33" s="53" t="n">
        <v>28</v>
      </c>
      <c r="W33" s="54" t="n">
        <f aca="false">V33/U33*100</f>
        <v>28</v>
      </c>
      <c r="X33" s="53" t="n">
        <f aca="false">C33+F33+I33+L33+O33+R33+U33</f>
        <v>100</v>
      </c>
      <c r="Y33" s="53" t="n">
        <f aca="false">D33+G33+J33+M33+P33+S33+V33</f>
        <v>28</v>
      </c>
      <c r="Z33" s="54" t="n">
        <f aca="false">Y33/X33*100</f>
        <v>28</v>
      </c>
    </row>
    <row r="34" customFormat="false" ht="12.75" hidden="false" customHeight="false" outlineLevel="0" collapsed="false">
      <c r="A34" s="53" t="n">
        <v>19</v>
      </c>
      <c r="B34" s="53" t="s">
        <v>220</v>
      </c>
      <c r="C34" s="53" t="n">
        <v>0</v>
      </c>
      <c r="D34" s="53" t="n">
        <v>0</v>
      </c>
      <c r="E34" s="54" t="n">
        <v>0</v>
      </c>
      <c r="F34" s="53" t="n">
        <v>2</v>
      </c>
      <c r="G34" s="53" t="n">
        <v>0</v>
      </c>
      <c r="H34" s="54" t="n">
        <f aca="false">G34/F34*100</f>
        <v>0</v>
      </c>
      <c r="I34" s="53" t="n">
        <v>0</v>
      </c>
      <c r="J34" s="53" t="n">
        <v>0</v>
      </c>
      <c r="K34" s="54" t="n">
        <v>0</v>
      </c>
      <c r="L34" s="53" t="n">
        <v>0</v>
      </c>
      <c r="M34" s="53" t="n">
        <v>0</v>
      </c>
      <c r="N34" s="54" t="n">
        <v>0</v>
      </c>
      <c r="O34" s="53" t="n">
        <v>100</v>
      </c>
      <c r="P34" s="53" t="n">
        <v>57</v>
      </c>
      <c r="Q34" s="54" t="n">
        <f aca="false">P34/O34*100</f>
        <v>57</v>
      </c>
      <c r="R34" s="53" t="n">
        <v>0</v>
      </c>
      <c r="S34" s="53" t="n">
        <v>0</v>
      </c>
      <c r="T34" s="54" t="n">
        <v>0</v>
      </c>
      <c r="U34" s="53" t="n">
        <v>60</v>
      </c>
      <c r="V34" s="53" t="n">
        <v>2</v>
      </c>
      <c r="W34" s="54" t="n">
        <f aca="false">V34/U34*100</f>
        <v>3.33333333333333</v>
      </c>
      <c r="X34" s="53" t="n">
        <f aca="false">C34+F34+I34+L34+O34+R34+U34</f>
        <v>162</v>
      </c>
      <c r="Y34" s="53" t="n">
        <f aca="false">D34+G34+J34+M34+P34+S34+V34</f>
        <v>59</v>
      </c>
      <c r="Z34" s="54" t="n">
        <f aca="false">Y34/X34*100</f>
        <v>36.4197530864198</v>
      </c>
    </row>
    <row r="35" customFormat="false" ht="12.75" hidden="false" customHeight="false" outlineLevel="0" collapsed="false">
      <c r="A35" s="53" t="s">
        <v>221</v>
      </c>
      <c r="B35" s="53"/>
      <c r="C35" s="65" t="n">
        <f aca="false">SUM(C15:C34)</f>
        <v>286</v>
      </c>
      <c r="D35" s="65" t="n">
        <f aca="false">SUM(D15:D34)</f>
        <v>1372</v>
      </c>
      <c r="E35" s="66" t="n">
        <f aca="false">D35/C35*100</f>
        <v>479.72027972028</v>
      </c>
      <c r="F35" s="65" t="n">
        <f aca="false">SUM(F15:F34)</f>
        <v>5933</v>
      </c>
      <c r="G35" s="65" t="n">
        <f aca="false">SUM(G15:G34)</f>
        <v>4863</v>
      </c>
      <c r="H35" s="66" t="n">
        <f aca="false">G35/F35*100</f>
        <v>81.9652789482555</v>
      </c>
      <c r="I35" s="65" t="n">
        <f aca="false">SUM(I15:I34)</f>
        <v>4716</v>
      </c>
      <c r="J35" s="65" t="n">
        <f aca="false">SUM(J15:J34)</f>
        <v>3309</v>
      </c>
      <c r="K35" s="66" t="n">
        <f aca="false">J35/I35*100</f>
        <v>70.1653944020356</v>
      </c>
      <c r="L35" s="65" t="n">
        <f aca="false">SUM(L15:L34)</f>
        <v>137</v>
      </c>
      <c r="M35" s="65" t="n">
        <f aca="false">SUM(M15:M34)</f>
        <v>9</v>
      </c>
      <c r="N35" s="66" t="n">
        <f aca="false">M35/L35*100</f>
        <v>6.56934306569343</v>
      </c>
      <c r="O35" s="65" t="n">
        <f aca="false">SUM(O15:O34)</f>
        <v>16743</v>
      </c>
      <c r="P35" s="65" t="n">
        <f aca="false">SUM(P15:P34)</f>
        <v>12136</v>
      </c>
      <c r="Q35" s="66" t="n">
        <f aca="false">P35/O35*100</f>
        <v>72.4840231738637</v>
      </c>
      <c r="R35" s="65" t="n">
        <f aca="false">SUM(R15:R34)</f>
        <v>3714</v>
      </c>
      <c r="S35" s="65" t="n">
        <f aca="false">SUM(S15:S34)</f>
        <v>603</v>
      </c>
      <c r="T35" s="66" t="n">
        <f aca="false">S35/R35*100</f>
        <v>16.2358642972536</v>
      </c>
      <c r="U35" s="65" t="n">
        <f aca="false">SUM(U15:U34)</f>
        <v>46465</v>
      </c>
      <c r="V35" s="65" t="n">
        <f aca="false">SUM(V15:V34)</f>
        <v>50100</v>
      </c>
      <c r="W35" s="66" t="n">
        <f aca="false">V35/U35*100</f>
        <v>107.823092650382</v>
      </c>
      <c r="X35" s="65" t="n">
        <f aca="false">C35+F35+I35+L35+O35+R35+U35</f>
        <v>77994</v>
      </c>
      <c r="Y35" s="65" t="n">
        <f aca="false">SUM(Y15:Y34)</f>
        <v>72392</v>
      </c>
      <c r="Z35" s="66" t="n">
        <f aca="false">Y35/X35*100</f>
        <v>92.8173962099649</v>
      </c>
    </row>
    <row r="36" customFormat="false" ht="12.75" hidden="false" customHeight="false" outlineLevel="0" collapsed="false">
      <c r="A36" s="67"/>
      <c r="B36" s="68"/>
      <c r="C36" s="53"/>
      <c r="D36" s="53"/>
      <c r="E36" s="54"/>
      <c r="F36" s="53"/>
      <c r="G36" s="53"/>
      <c r="H36" s="54"/>
      <c r="I36" s="53"/>
      <c r="J36" s="53"/>
      <c r="K36" s="54"/>
      <c r="L36" s="53"/>
      <c r="M36" s="53"/>
      <c r="N36" s="54"/>
      <c r="O36" s="53"/>
      <c r="P36" s="53"/>
      <c r="Q36" s="54"/>
      <c r="R36" s="53"/>
      <c r="S36" s="53"/>
      <c r="T36" s="54"/>
      <c r="U36" s="53"/>
      <c r="V36" s="53"/>
      <c r="W36" s="54"/>
      <c r="X36" s="53"/>
      <c r="Y36" s="53"/>
      <c r="Z36" s="54"/>
    </row>
    <row r="37" customFormat="false" ht="12.75" hidden="false" customHeight="false" outlineLevel="0" collapsed="false">
      <c r="A37" s="20" t="n">
        <v>18</v>
      </c>
      <c r="B37" s="51" t="s">
        <v>26</v>
      </c>
      <c r="C37" s="53" t="n">
        <v>886</v>
      </c>
      <c r="D37" s="53" t="n">
        <v>905</v>
      </c>
      <c r="E37" s="54" t="n">
        <f aca="false">D37/C37*100</f>
        <v>102.144469525959</v>
      </c>
      <c r="F37" s="53" t="n">
        <v>2995</v>
      </c>
      <c r="G37" s="53" t="n">
        <v>2502</v>
      </c>
      <c r="H37" s="54" t="n">
        <f aca="false">G37/F37*100</f>
        <v>83.5392320534224</v>
      </c>
      <c r="I37" s="53" t="n">
        <v>1502</v>
      </c>
      <c r="J37" s="53" t="n">
        <v>1132</v>
      </c>
      <c r="K37" s="54" t="n">
        <f aca="false">J37/I37*100</f>
        <v>75.3661784287617</v>
      </c>
      <c r="L37" s="53" t="n">
        <v>212</v>
      </c>
      <c r="M37" s="53" t="n">
        <v>59</v>
      </c>
      <c r="N37" s="54" t="n">
        <f aca="false">M37/L37*100</f>
        <v>27.8301886792453</v>
      </c>
      <c r="O37" s="53" t="n">
        <v>2394</v>
      </c>
      <c r="P37" s="53" t="n">
        <v>2132</v>
      </c>
      <c r="Q37" s="54" t="n">
        <f aca="false">P37/O37*100</f>
        <v>89.0559732664996</v>
      </c>
      <c r="R37" s="53" t="n">
        <v>800</v>
      </c>
      <c r="S37" s="53" t="n">
        <v>115</v>
      </c>
      <c r="T37" s="54" t="n">
        <f aca="false">S37/R37*100</f>
        <v>14.375</v>
      </c>
      <c r="U37" s="53" t="n">
        <v>12952</v>
      </c>
      <c r="V37" s="53" t="n">
        <v>6693</v>
      </c>
      <c r="W37" s="54" t="n">
        <f aca="false">V37/U37*100</f>
        <v>51.6754169240272</v>
      </c>
      <c r="X37" s="53" t="n">
        <f aca="false">C37+F37+I37+L37+O37+R37+U37</f>
        <v>21741</v>
      </c>
      <c r="Y37" s="53" t="n">
        <f aca="false">D37+G37+J37+M37+P37+S37+V37</f>
        <v>13538</v>
      </c>
      <c r="Z37" s="54" t="n">
        <f aca="false">Y37/X37*100</f>
        <v>62.2694448277448</v>
      </c>
    </row>
    <row r="38" customFormat="false" ht="12.75" hidden="false" customHeight="false" outlineLevel="0" collapsed="false">
      <c r="A38" s="67" t="s">
        <v>222</v>
      </c>
      <c r="B38" s="69"/>
      <c r="C38" s="65" t="n">
        <v>886</v>
      </c>
      <c r="D38" s="65" t="n">
        <v>905</v>
      </c>
      <c r="E38" s="66" t="n">
        <f aca="false">D38/C38*100</f>
        <v>102.144469525959</v>
      </c>
      <c r="F38" s="65" t="n">
        <v>2985</v>
      </c>
      <c r="G38" s="65" t="n">
        <v>2502</v>
      </c>
      <c r="H38" s="66" t="n">
        <f aca="false">G38/F38*100</f>
        <v>83.8190954773869</v>
      </c>
      <c r="I38" s="65" t="n">
        <v>1502</v>
      </c>
      <c r="J38" s="65" t="n">
        <v>1132</v>
      </c>
      <c r="K38" s="66" t="n">
        <f aca="false">J38/I38*100</f>
        <v>75.3661784287617</v>
      </c>
      <c r="L38" s="65" t="n">
        <v>212</v>
      </c>
      <c r="M38" s="65" t="n">
        <v>59</v>
      </c>
      <c r="N38" s="66" t="n">
        <f aca="false">M38/L38*100</f>
        <v>27.8301886792453</v>
      </c>
      <c r="O38" s="65" t="n">
        <v>2394</v>
      </c>
      <c r="P38" s="65" t="n">
        <v>2132</v>
      </c>
      <c r="Q38" s="66" t="n">
        <f aca="false">P38/O38*100</f>
        <v>89.0559732664996</v>
      </c>
      <c r="R38" s="65" t="n">
        <v>800</v>
      </c>
      <c r="S38" s="65" t="n">
        <v>115</v>
      </c>
      <c r="T38" s="66" t="n">
        <f aca="false">S38/R38*100</f>
        <v>14.375</v>
      </c>
      <c r="U38" s="65" t="n">
        <v>12952</v>
      </c>
      <c r="V38" s="65" t="n">
        <v>6693</v>
      </c>
      <c r="W38" s="66" t="n">
        <f aca="false">V38/U38*100</f>
        <v>51.6754169240272</v>
      </c>
      <c r="X38" s="65" t="n">
        <f aca="false">C38+F38+I38+L38+O38+R38+U38</f>
        <v>21731</v>
      </c>
      <c r="Y38" s="65" t="n">
        <f aca="false">D38+G38+J38+M38+P38+S38+V38</f>
        <v>13538</v>
      </c>
      <c r="Z38" s="66" t="n">
        <f aca="false">Y38/X38*100</f>
        <v>62.298099489209</v>
      </c>
    </row>
    <row r="39" customFormat="false" ht="12.75" hidden="false" customHeight="false" outlineLevel="0" collapsed="false">
      <c r="A39" s="53" t="n">
        <v>19</v>
      </c>
      <c r="B39" s="53" t="s">
        <v>31</v>
      </c>
      <c r="C39" s="53" t="n">
        <v>636</v>
      </c>
      <c r="D39" s="53" t="n">
        <v>0</v>
      </c>
      <c r="E39" s="54" t="n">
        <f aca="false">D39/C39*100</f>
        <v>0</v>
      </c>
      <c r="F39" s="53" t="n">
        <v>2700</v>
      </c>
      <c r="G39" s="53" t="n">
        <v>0</v>
      </c>
      <c r="H39" s="54" t="n">
        <f aca="false">G39/F39*100</f>
        <v>0</v>
      </c>
      <c r="I39" s="53" t="n">
        <v>2646</v>
      </c>
      <c r="J39" s="53" t="n">
        <v>0</v>
      </c>
      <c r="K39" s="54" t="n">
        <f aca="false">J39/I39*100</f>
        <v>0</v>
      </c>
      <c r="L39" s="53" t="n">
        <v>20</v>
      </c>
      <c r="M39" s="53" t="n">
        <v>27</v>
      </c>
      <c r="N39" s="54" t="n">
        <f aca="false">M39/L39*100</f>
        <v>135</v>
      </c>
      <c r="O39" s="53" t="n">
        <v>2000</v>
      </c>
      <c r="P39" s="53" t="n">
        <v>1140</v>
      </c>
      <c r="Q39" s="54" t="n">
        <f aca="false">P39/O39*100</f>
        <v>57</v>
      </c>
      <c r="R39" s="53" t="n">
        <v>2604</v>
      </c>
      <c r="S39" s="53" t="n">
        <v>529</v>
      </c>
      <c r="T39" s="54" t="n">
        <f aca="false">S39/R39*100</f>
        <v>20.3149001536098</v>
      </c>
      <c r="U39" s="53" t="n">
        <v>22226</v>
      </c>
      <c r="V39" s="53" t="n">
        <v>14744</v>
      </c>
      <c r="W39" s="54" t="n">
        <f aca="false">V39/U39*100</f>
        <v>66.3367227571313</v>
      </c>
      <c r="X39" s="53" t="n">
        <f aca="false">C39+F39+I39+L39+O39+R39+U39</f>
        <v>32832</v>
      </c>
      <c r="Y39" s="53" t="n">
        <f aca="false">D39+G39+J39+M39+P39+S39+V39</f>
        <v>16440</v>
      </c>
      <c r="Z39" s="54" t="n">
        <f aca="false">Y39/X39*100</f>
        <v>50.0730994152047</v>
      </c>
    </row>
    <row r="40" customFormat="false" ht="12.75" hidden="false" customHeight="false" outlineLevel="0" collapsed="false">
      <c r="A40" s="67" t="s">
        <v>223</v>
      </c>
      <c r="B40" s="69" t="s">
        <v>224</v>
      </c>
      <c r="C40" s="53" t="n">
        <v>597</v>
      </c>
      <c r="D40" s="53" t="n">
        <v>100</v>
      </c>
      <c r="E40" s="54" t="n">
        <f aca="false">D40/C40*100</f>
        <v>16.750418760469</v>
      </c>
      <c r="F40" s="53" t="n">
        <v>304</v>
      </c>
      <c r="G40" s="53" t="n">
        <v>45</v>
      </c>
      <c r="H40" s="54" t="n">
        <f aca="false">G40/F40*100</f>
        <v>14.8026315789474</v>
      </c>
      <c r="I40" s="53" t="n">
        <v>876</v>
      </c>
      <c r="J40" s="53" t="n">
        <v>12</v>
      </c>
      <c r="K40" s="54" t="n">
        <f aca="false">J40/I40*100</f>
        <v>1.36986301369863</v>
      </c>
      <c r="L40" s="53" t="n">
        <v>0</v>
      </c>
      <c r="M40" s="53" t="n">
        <v>0</v>
      </c>
      <c r="N40" s="54" t="n">
        <v>0</v>
      </c>
      <c r="O40" s="53" t="n">
        <v>2500</v>
      </c>
      <c r="P40" s="53" t="n">
        <v>52</v>
      </c>
      <c r="Q40" s="54" t="n">
        <f aca="false">P40/O40*100</f>
        <v>2.08</v>
      </c>
      <c r="R40" s="53" t="n">
        <v>200</v>
      </c>
      <c r="S40" s="53" t="n">
        <v>225</v>
      </c>
      <c r="T40" s="54" t="n">
        <f aca="false">S40/R40*100</f>
        <v>112.5</v>
      </c>
      <c r="U40" s="53" t="n">
        <v>0</v>
      </c>
      <c r="V40" s="53" t="n">
        <v>0</v>
      </c>
      <c r="W40" s="54" t="n">
        <v>0</v>
      </c>
      <c r="X40" s="53" t="n">
        <f aca="false">C40+F40+I40+L40+O40+R40+U40</f>
        <v>4477</v>
      </c>
      <c r="Y40" s="53" t="n">
        <f aca="false">D40+G40+J40+M40+P40+S40+V40</f>
        <v>434</v>
      </c>
      <c r="Z40" s="54" t="n">
        <f aca="false">Y40/X40*100</f>
        <v>9.69399151217333</v>
      </c>
    </row>
    <row r="41" customFormat="false" ht="12.75" hidden="false" customHeight="false" outlineLevel="0" collapsed="false">
      <c r="A41" s="70" t="s">
        <v>225</v>
      </c>
      <c r="B41" s="65"/>
      <c r="C41" s="65" t="n">
        <f aca="false">SUM(C39:C40)</f>
        <v>1233</v>
      </c>
      <c r="D41" s="65" t="n">
        <v>100</v>
      </c>
      <c r="E41" s="66" t="n">
        <f aca="false">D41/C41*100</f>
        <v>8.110300081103</v>
      </c>
      <c r="F41" s="65" t="n">
        <f aca="false">SUM(F39:F40)</f>
        <v>3004</v>
      </c>
      <c r="G41" s="65"/>
      <c r="H41" s="66" t="n">
        <f aca="false">G41/F41*100</f>
        <v>0</v>
      </c>
      <c r="I41" s="65" t="n">
        <f aca="false">SUM(I39:I40)</f>
        <v>3522</v>
      </c>
      <c r="J41" s="65" t="n">
        <v>12</v>
      </c>
      <c r="K41" s="66" t="n">
        <f aca="false">J41/I41*100</f>
        <v>0.340715502555366</v>
      </c>
      <c r="L41" s="65" t="n">
        <f aca="false">SUM(L39:L40)</f>
        <v>20</v>
      </c>
      <c r="M41" s="65" t="n">
        <v>27</v>
      </c>
      <c r="N41" s="66" t="n">
        <f aca="false">M41/L41*100</f>
        <v>135</v>
      </c>
      <c r="O41" s="65" t="n">
        <f aca="false">SUM(O39:O40)</f>
        <v>4500</v>
      </c>
      <c r="P41" s="65" t="n">
        <v>1423</v>
      </c>
      <c r="Q41" s="66" t="n">
        <f aca="false">P41/O41*100</f>
        <v>31.6222222222222</v>
      </c>
      <c r="R41" s="65" t="n">
        <f aca="false">SUM(R39:R40)</f>
        <v>2804</v>
      </c>
      <c r="S41" s="65" t="n">
        <v>754</v>
      </c>
      <c r="T41" s="66" t="n">
        <f aca="false">S41/R41*100</f>
        <v>26.8901569186876</v>
      </c>
      <c r="U41" s="65" t="n">
        <f aca="false">SUM(U39:U40)</f>
        <v>22226</v>
      </c>
      <c r="V41" s="65" t="n">
        <v>14744</v>
      </c>
      <c r="W41" s="66" t="n">
        <f aca="false">V41/U41*100</f>
        <v>66.3367227571313</v>
      </c>
      <c r="X41" s="65" t="n">
        <f aca="false">C41+F41+I41+L41+O41+R41+U41</f>
        <v>37309</v>
      </c>
      <c r="Y41" s="65" t="n">
        <f aca="false">D41+G41+J41+M41+P41+S41+V41</f>
        <v>17060</v>
      </c>
      <c r="Z41" s="66" t="n">
        <f aca="false">Y41/X41*100</f>
        <v>45.7262322763944</v>
      </c>
    </row>
    <row r="42" customFormat="false" ht="12.75" hidden="false" customHeight="false" outlineLevel="0" collapsed="false">
      <c r="A42" s="67"/>
      <c r="B42" s="69"/>
      <c r="C42" s="53"/>
      <c r="D42" s="53"/>
      <c r="E42" s="54"/>
      <c r="F42" s="53"/>
      <c r="G42" s="53"/>
      <c r="H42" s="54"/>
      <c r="I42" s="53"/>
      <c r="J42" s="53"/>
      <c r="K42" s="54"/>
      <c r="L42" s="53"/>
      <c r="M42" s="53"/>
      <c r="N42" s="54"/>
      <c r="O42" s="53"/>
      <c r="P42" s="53"/>
      <c r="Q42" s="54"/>
      <c r="R42" s="53"/>
      <c r="S42" s="53"/>
      <c r="T42" s="54"/>
      <c r="U42" s="53"/>
      <c r="V42" s="53"/>
      <c r="W42" s="54"/>
      <c r="X42" s="53"/>
      <c r="Y42" s="53"/>
      <c r="Z42" s="54"/>
    </row>
    <row r="43" customFormat="false" ht="12.75" hidden="false" customHeight="false" outlineLevel="0" collapsed="false">
      <c r="A43" s="67" t="s">
        <v>226</v>
      </c>
      <c r="B43" s="68"/>
      <c r="C43" s="65" t="n">
        <v>2405</v>
      </c>
      <c r="D43" s="65" t="n">
        <v>2377</v>
      </c>
      <c r="E43" s="66" t="n">
        <f aca="false">D43/C43*100</f>
        <v>98.8357588357588</v>
      </c>
      <c r="F43" s="65" t="n">
        <v>11932</v>
      </c>
      <c r="G43" s="65" t="n">
        <v>7410</v>
      </c>
      <c r="H43" s="66" t="n">
        <f aca="false">G43/F43*100</f>
        <v>62.1019108280255</v>
      </c>
      <c r="I43" s="65" t="n">
        <v>9740</v>
      </c>
      <c r="J43" s="65" t="n">
        <v>4453</v>
      </c>
      <c r="K43" s="66" t="n">
        <f aca="false">J43/I43*100</f>
        <v>45.7186858316222</v>
      </c>
      <c r="L43" s="65" t="n">
        <v>369</v>
      </c>
      <c r="M43" s="65" t="n">
        <v>95</v>
      </c>
      <c r="N43" s="66" t="n">
        <f aca="false">M43/L43*100</f>
        <v>25.7452574525745</v>
      </c>
      <c r="O43" s="65" t="n">
        <v>23637</v>
      </c>
      <c r="P43" s="65" t="n">
        <v>16528</v>
      </c>
      <c r="Q43" s="66" t="n">
        <f aca="false">P43/O43*100</f>
        <v>69.9242712696197</v>
      </c>
      <c r="R43" s="65" t="n">
        <v>7318</v>
      </c>
      <c r="S43" s="65" t="n">
        <v>1472</v>
      </c>
      <c r="T43" s="66" t="n">
        <f aca="false">S43/R43*100</f>
        <v>20.1147854605083</v>
      </c>
      <c r="U43" s="65" t="n">
        <v>81643</v>
      </c>
      <c r="V43" s="65" t="n">
        <v>71537</v>
      </c>
      <c r="W43" s="66" t="n">
        <f aca="false">V43/U43*100</f>
        <v>87.6217189471235</v>
      </c>
      <c r="X43" s="65" t="n">
        <f aca="false">C43+F43+I43+L43+O43+R43+U43</f>
        <v>137044</v>
      </c>
      <c r="Y43" s="65" t="n">
        <f aca="false">D43+G43+J43+M43+P43+S43+V43</f>
        <v>103872</v>
      </c>
      <c r="Z43" s="66" t="n">
        <f aca="false">Y43/X43*100</f>
        <v>75.7946352996118</v>
      </c>
    </row>
  </sheetData>
  <mergeCells count="9">
    <mergeCell ref="L5:P5"/>
    <mergeCell ref="C10:E10"/>
    <mergeCell ref="F10:H10"/>
    <mergeCell ref="I10:K10"/>
    <mergeCell ref="L10:N10"/>
    <mergeCell ref="O10:Q10"/>
    <mergeCell ref="R10:T10"/>
    <mergeCell ref="U10:W10"/>
    <mergeCell ref="X10:Z10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4:W42"/>
  <sheetViews>
    <sheetView showFormulas="false" showGridLines="true" showRowColHeaders="true" showZeros="true" rightToLeft="false" tabSelected="false" showOutlineSymbols="true" defaultGridColor="true" view="pageBreakPreview" topLeftCell="A1" colorId="64" zoomScale="80" zoomScaleNormal="100" zoomScalePageLayoutView="80" workbookViewId="0">
      <selection pane="topLeft" activeCell="I5" activeCellId="0" sqref="I5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6.56"/>
    <col collapsed="false" customWidth="true" hidden="false" outlineLevel="0" max="2" min="2" style="0" width="16.42"/>
  </cols>
  <sheetData>
    <row r="4" customFormat="false" ht="12.75" hidden="false" customHeight="false" outlineLevel="0" collapsed="false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 t="s">
        <v>47</v>
      </c>
      <c r="Q4" s="44"/>
      <c r="R4" s="44"/>
      <c r="S4" s="44"/>
      <c r="T4" s="44" t="s">
        <v>227</v>
      </c>
      <c r="U4" s="44"/>
      <c r="V4" s="44"/>
      <c r="W4" s="44"/>
    </row>
    <row r="5" customFormat="false" ht="12.75" hidden="false" customHeight="false" outlineLevel="0" collapsed="false">
      <c r="A5" s="44" t="s">
        <v>228</v>
      </c>
      <c r="B5" s="44"/>
      <c r="C5" s="44" t="s">
        <v>229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customFormat="false" ht="12.75" hidden="false" customHeight="false" outlineLevel="0" collapsed="false">
      <c r="A6" s="44"/>
      <c r="B6" s="44"/>
      <c r="C6" s="44"/>
      <c r="D6" s="44"/>
      <c r="E6" s="44"/>
      <c r="F6" s="44" t="s">
        <v>230</v>
      </c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</row>
    <row r="7" customFormat="false" ht="12.75" hidden="false" customHeight="false" outlineLevel="0" collapsed="false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</row>
    <row r="8" customFormat="false" ht="12.75" hidden="false" customHeight="false" outlineLevel="0" collapsed="false">
      <c r="A8" s="57" t="s">
        <v>231</v>
      </c>
      <c r="B8" s="58"/>
      <c r="C8" s="58"/>
      <c r="D8" s="58" t="s">
        <v>232</v>
      </c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</row>
    <row r="9" customFormat="false" ht="12.75" hidden="false" customHeight="false" outlineLevel="0" collapsed="false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9" t="s">
        <v>233</v>
      </c>
      <c r="U9" s="44"/>
      <c r="V9" s="44"/>
      <c r="W9" s="44"/>
    </row>
    <row r="10" customFormat="false" ht="12.75" hidden="false" customHeight="false" outlineLevel="0" collapsed="false">
      <c r="A10" s="71" t="s">
        <v>202</v>
      </c>
      <c r="B10" s="72" t="s">
        <v>203</v>
      </c>
      <c r="C10" s="71" t="s">
        <v>234</v>
      </c>
      <c r="D10" s="71"/>
      <c r="E10" s="71"/>
      <c r="F10" s="71" t="s">
        <v>235</v>
      </c>
      <c r="G10" s="71"/>
      <c r="H10" s="71"/>
      <c r="I10" s="71" t="s">
        <v>236</v>
      </c>
      <c r="J10" s="71"/>
      <c r="K10" s="71"/>
      <c r="L10" s="71" t="s">
        <v>237</v>
      </c>
      <c r="M10" s="71"/>
      <c r="N10" s="71"/>
      <c r="O10" s="71" t="s">
        <v>238</v>
      </c>
      <c r="P10" s="71"/>
      <c r="Q10" s="71"/>
      <c r="R10" s="71" t="s">
        <v>239</v>
      </c>
      <c r="S10" s="71"/>
      <c r="T10" s="71"/>
      <c r="U10" s="71" t="s">
        <v>240</v>
      </c>
      <c r="V10" s="71"/>
      <c r="W10" s="71"/>
    </row>
    <row r="11" customFormat="false" ht="12.75" hidden="false" customHeight="false" outlineLevel="0" collapsed="false">
      <c r="A11" s="73"/>
      <c r="B11" s="74"/>
      <c r="C11" s="75"/>
      <c r="D11" s="76"/>
      <c r="E11" s="77"/>
      <c r="F11" s="75"/>
      <c r="G11" s="76"/>
      <c r="H11" s="77"/>
      <c r="I11" s="78" t="s">
        <v>241</v>
      </c>
      <c r="J11" s="78"/>
      <c r="K11" s="78"/>
      <c r="L11" s="75"/>
      <c r="M11" s="76"/>
      <c r="N11" s="77"/>
      <c r="O11" s="75"/>
      <c r="P11" s="76"/>
      <c r="Q11" s="77"/>
      <c r="R11" s="78" t="s">
        <v>242</v>
      </c>
      <c r="S11" s="78"/>
      <c r="T11" s="78"/>
      <c r="U11" s="75"/>
      <c r="V11" s="76"/>
      <c r="W11" s="77"/>
    </row>
    <row r="12" customFormat="false" ht="12.75" hidden="false" customHeight="false" outlineLevel="0" collapsed="false">
      <c r="A12" s="78"/>
      <c r="B12" s="78"/>
      <c r="C12" s="77" t="s">
        <v>155</v>
      </c>
      <c r="D12" s="78" t="s">
        <v>156</v>
      </c>
      <c r="E12" s="78" t="s">
        <v>157</v>
      </c>
      <c r="F12" s="78" t="s">
        <v>155</v>
      </c>
      <c r="G12" s="78" t="s">
        <v>156</v>
      </c>
      <c r="H12" s="78" t="s">
        <v>157</v>
      </c>
      <c r="I12" s="79" t="s">
        <v>155</v>
      </c>
      <c r="J12" s="79" t="s">
        <v>156</v>
      </c>
      <c r="K12" s="79" t="s">
        <v>157</v>
      </c>
      <c r="L12" s="79" t="s">
        <v>155</v>
      </c>
      <c r="M12" s="79" t="s">
        <v>156</v>
      </c>
      <c r="N12" s="79" t="s">
        <v>157</v>
      </c>
      <c r="O12" s="79" t="s">
        <v>155</v>
      </c>
      <c r="P12" s="79" t="s">
        <v>156</v>
      </c>
      <c r="Q12" s="79" t="s">
        <v>157</v>
      </c>
      <c r="R12" s="79" t="s">
        <v>155</v>
      </c>
      <c r="S12" s="79" t="s">
        <v>156</v>
      </c>
      <c r="T12" s="79" t="s">
        <v>157</v>
      </c>
      <c r="U12" s="79" t="s">
        <v>155</v>
      </c>
      <c r="V12" s="79" t="s">
        <v>156</v>
      </c>
      <c r="W12" s="79" t="s">
        <v>157</v>
      </c>
    </row>
    <row r="13" customFormat="false" ht="12.75" hidden="false" customHeight="false" outlineLevel="0" collapsed="false">
      <c r="A13" s="80" t="s">
        <v>55</v>
      </c>
      <c r="B13" s="80" t="s">
        <v>56</v>
      </c>
      <c r="C13" s="80" t="s">
        <v>57</v>
      </c>
      <c r="D13" s="80" t="s">
        <v>58</v>
      </c>
      <c r="E13" s="80" t="s">
        <v>59</v>
      </c>
      <c r="F13" s="80" t="s">
        <v>158</v>
      </c>
      <c r="G13" s="80" t="s">
        <v>159</v>
      </c>
      <c r="H13" s="80" t="s">
        <v>160</v>
      </c>
      <c r="I13" s="80" t="s">
        <v>161</v>
      </c>
      <c r="J13" s="80" t="s">
        <v>162</v>
      </c>
      <c r="K13" s="80" t="s">
        <v>163</v>
      </c>
      <c r="L13" s="80" t="s">
        <v>164</v>
      </c>
      <c r="M13" s="80" t="s">
        <v>165</v>
      </c>
      <c r="N13" s="80" t="s">
        <v>166</v>
      </c>
      <c r="O13" s="80" t="s">
        <v>167</v>
      </c>
      <c r="P13" s="80" t="s">
        <v>168</v>
      </c>
      <c r="Q13" s="80" t="s">
        <v>169</v>
      </c>
      <c r="R13" s="80" t="s">
        <v>170</v>
      </c>
      <c r="S13" s="80" t="s">
        <v>171</v>
      </c>
      <c r="T13" s="80" t="s">
        <v>172</v>
      </c>
      <c r="U13" s="80" t="s">
        <v>173</v>
      </c>
      <c r="V13" s="80" t="s">
        <v>212</v>
      </c>
      <c r="W13" s="80" t="s">
        <v>213</v>
      </c>
    </row>
    <row r="14" customFormat="false" ht="12.75" hidden="false" customHeight="false" outlineLevel="0" collapsed="false">
      <c r="A14" s="67" t="s">
        <v>217</v>
      </c>
      <c r="B14" s="68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</row>
    <row r="15" customFormat="false" ht="12.75" hidden="false" customHeight="false" outlineLevel="0" collapsed="false">
      <c r="A15" s="65" t="n">
        <v>1</v>
      </c>
      <c r="B15" s="65" t="s">
        <v>174</v>
      </c>
      <c r="C15" s="65" t="n">
        <v>75</v>
      </c>
      <c r="D15" s="65" t="n">
        <v>0</v>
      </c>
      <c r="E15" s="65"/>
      <c r="F15" s="65" t="n">
        <v>68</v>
      </c>
      <c r="G15" s="65" t="n">
        <v>0</v>
      </c>
      <c r="H15" s="65"/>
      <c r="I15" s="65" t="n">
        <v>138</v>
      </c>
      <c r="J15" s="65" t="n">
        <v>24</v>
      </c>
      <c r="K15" s="65"/>
      <c r="L15" s="65" t="n">
        <v>144</v>
      </c>
      <c r="M15" s="65" t="n">
        <v>0</v>
      </c>
      <c r="N15" s="65"/>
      <c r="O15" s="65" t="n">
        <v>129</v>
      </c>
      <c r="P15" s="65" t="n">
        <v>22</v>
      </c>
      <c r="Q15" s="65"/>
      <c r="R15" s="65" t="n">
        <v>160</v>
      </c>
      <c r="S15" s="65" t="n">
        <v>25</v>
      </c>
      <c r="T15" s="65"/>
      <c r="U15" s="65" t="n">
        <v>714</v>
      </c>
      <c r="V15" s="65" t="n">
        <v>71</v>
      </c>
      <c r="W15" s="65" t="n">
        <v>10</v>
      </c>
    </row>
    <row r="16" customFormat="false" ht="12.75" hidden="false" customHeight="false" outlineLevel="0" collapsed="false">
      <c r="A16" s="65" t="n">
        <v>2</v>
      </c>
      <c r="B16" s="65" t="s">
        <v>176</v>
      </c>
      <c r="C16" s="65" t="n">
        <v>0</v>
      </c>
      <c r="D16" s="65"/>
      <c r="E16" s="65"/>
      <c r="F16" s="65" t="n">
        <v>0</v>
      </c>
      <c r="G16" s="65"/>
      <c r="H16" s="65"/>
      <c r="I16" s="65" t="n">
        <v>0</v>
      </c>
      <c r="J16" s="65"/>
      <c r="K16" s="65"/>
      <c r="L16" s="65" t="n">
        <v>0</v>
      </c>
      <c r="M16" s="65"/>
      <c r="N16" s="65"/>
      <c r="O16" s="65" t="n">
        <v>0</v>
      </c>
      <c r="P16" s="65"/>
      <c r="Q16" s="65"/>
      <c r="R16" s="65" t="n">
        <v>0</v>
      </c>
      <c r="S16" s="65"/>
      <c r="T16" s="65"/>
      <c r="U16" s="65" t="n">
        <v>0</v>
      </c>
      <c r="V16" s="65"/>
      <c r="W16" s="65"/>
    </row>
    <row r="17" customFormat="false" ht="12.75" hidden="false" customHeight="false" outlineLevel="0" collapsed="false">
      <c r="A17" s="65" t="n">
        <v>3</v>
      </c>
      <c r="B17" s="65" t="s">
        <v>177</v>
      </c>
      <c r="C17" s="65" t="n">
        <v>0</v>
      </c>
      <c r="D17" s="65"/>
      <c r="E17" s="65"/>
      <c r="F17" s="65" t="n">
        <v>0</v>
      </c>
      <c r="G17" s="65"/>
      <c r="H17" s="65"/>
      <c r="I17" s="65" t="n">
        <v>0</v>
      </c>
      <c r="J17" s="65"/>
      <c r="K17" s="65"/>
      <c r="L17" s="65" t="n">
        <v>0</v>
      </c>
      <c r="M17" s="65"/>
      <c r="N17" s="65"/>
      <c r="O17" s="65" t="n">
        <v>0</v>
      </c>
      <c r="P17" s="65"/>
      <c r="Q17" s="65"/>
      <c r="R17" s="65" t="n">
        <v>0</v>
      </c>
      <c r="S17" s="65"/>
      <c r="T17" s="65"/>
      <c r="U17" s="65" t="n">
        <v>0</v>
      </c>
      <c r="V17" s="65"/>
      <c r="W17" s="65"/>
    </row>
    <row r="18" customFormat="false" ht="12.75" hidden="false" customHeight="false" outlineLevel="0" collapsed="false">
      <c r="A18" s="65" t="n">
        <v>4</v>
      </c>
      <c r="B18" s="65" t="s">
        <v>243</v>
      </c>
      <c r="C18" s="65" t="n">
        <v>0</v>
      </c>
      <c r="D18" s="65"/>
      <c r="E18" s="65"/>
      <c r="F18" s="65" t="n">
        <v>0</v>
      </c>
      <c r="G18" s="65"/>
      <c r="H18" s="65"/>
      <c r="I18" s="65" t="n">
        <v>0</v>
      </c>
      <c r="J18" s="65"/>
      <c r="K18" s="65"/>
      <c r="L18" s="65" t="n">
        <v>0</v>
      </c>
      <c r="M18" s="65"/>
      <c r="N18" s="65"/>
      <c r="O18" s="65" t="n">
        <v>0</v>
      </c>
      <c r="P18" s="65"/>
      <c r="Q18" s="65"/>
      <c r="R18" s="65" t="n">
        <v>0</v>
      </c>
      <c r="S18" s="65"/>
      <c r="T18" s="65"/>
      <c r="U18" s="65" t="n">
        <v>0</v>
      </c>
      <c r="V18" s="65"/>
      <c r="W18" s="65"/>
    </row>
    <row r="19" customFormat="false" ht="12.75" hidden="false" customHeight="false" outlineLevel="0" collapsed="false">
      <c r="A19" s="65" t="n">
        <v>5</v>
      </c>
      <c r="B19" s="65" t="s">
        <v>179</v>
      </c>
      <c r="C19" s="65" t="n">
        <v>0</v>
      </c>
      <c r="D19" s="65"/>
      <c r="E19" s="65"/>
      <c r="F19" s="65" t="n">
        <v>0</v>
      </c>
      <c r="G19" s="65"/>
      <c r="H19" s="65"/>
      <c r="I19" s="65" t="n">
        <v>0</v>
      </c>
      <c r="J19" s="65"/>
      <c r="K19" s="65"/>
      <c r="L19" s="65" t="n">
        <v>0</v>
      </c>
      <c r="M19" s="65"/>
      <c r="N19" s="65"/>
      <c r="O19" s="65" t="n">
        <v>0</v>
      </c>
      <c r="P19" s="65"/>
      <c r="Q19" s="65"/>
      <c r="R19" s="65" t="n">
        <v>0</v>
      </c>
      <c r="S19" s="65"/>
      <c r="T19" s="65"/>
      <c r="U19" s="65" t="n">
        <v>0</v>
      </c>
      <c r="V19" s="65"/>
      <c r="W19" s="65"/>
    </row>
    <row r="20" customFormat="false" ht="12.75" hidden="false" customHeight="false" outlineLevel="0" collapsed="false">
      <c r="A20" s="65" t="n">
        <v>6</v>
      </c>
      <c r="B20" s="65" t="s">
        <v>244</v>
      </c>
      <c r="C20" s="65" t="n">
        <v>0</v>
      </c>
      <c r="D20" s="65"/>
      <c r="E20" s="65"/>
      <c r="F20" s="65" t="n">
        <v>0</v>
      </c>
      <c r="G20" s="65"/>
      <c r="H20" s="65"/>
      <c r="I20" s="65" t="n">
        <v>0</v>
      </c>
      <c r="J20" s="65"/>
      <c r="K20" s="65"/>
      <c r="L20" s="65" t="n">
        <v>0</v>
      </c>
      <c r="M20" s="65"/>
      <c r="N20" s="65"/>
      <c r="O20" s="65" t="n">
        <v>0</v>
      </c>
      <c r="P20" s="65"/>
      <c r="Q20" s="65"/>
      <c r="R20" s="65" t="n">
        <v>0</v>
      </c>
      <c r="S20" s="65"/>
      <c r="T20" s="65"/>
      <c r="U20" s="65" t="n">
        <v>0</v>
      </c>
      <c r="V20" s="65"/>
      <c r="W20" s="65"/>
    </row>
    <row r="21" customFormat="false" ht="12.75" hidden="false" customHeight="false" outlineLevel="0" collapsed="false">
      <c r="A21" s="65" t="n">
        <v>7</v>
      </c>
      <c r="B21" s="65" t="s">
        <v>186</v>
      </c>
      <c r="C21" s="65" t="n">
        <v>0</v>
      </c>
      <c r="D21" s="65"/>
      <c r="E21" s="65"/>
      <c r="F21" s="65" t="n">
        <v>0</v>
      </c>
      <c r="G21" s="65"/>
      <c r="H21" s="65"/>
      <c r="I21" s="65" t="n">
        <v>0</v>
      </c>
      <c r="J21" s="65"/>
      <c r="K21" s="65"/>
      <c r="L21" s="65" t="n">
        <v>0</v>
      </c>
      <c r="M21" s="65"/>
      <c r="N21" s="65"/>
      <c r="O21" s="65" t="n">
        <v>0</v>
      </c>
      <c r="P21" s="65"/>
      <c r="Q21" s="65"/>
      <c r="R21" s="65" t="n">
        <v>0</v>
      </c>
      <c r="S21" s="65"/>
      <c r="T21" s="65"/>
      <c r="U21" s="65" t="n">
        <v>0</v>
      </c>
      <c r="V21" s="65"/>
      <c r="W21" s="65"/>
    </row>
    <row r="22" customFormat="false" ht="12.75" hidden="false" customHeight="false" outlineLevel="0" collapsed="false">
      <c r="A22" s="65" t="n">
        <v>8</v>
      </c>
      <c r="B22" s="65" t="s">
        <v>188</v>
      </c>
      <c r="C22" s="65" t="n">
        <v>0</v>
      </c>
      <c r="D22" s="65"/>
      <c r="E22" s="65"/>
      <c r="F22" s="65" t="n">
        <v>0</v>
      </c>
      <c r="G22" s="65"/>
      <c r="H22" s="65"/>
      <c r="I22" s="65" t="n">
        <v>0</v>
      </c>
      <c r="J22" s="65"/>
      <c r="K22" s="65"/>
      <c r="L22" s="65" t="n">
        <v>0</v>
      </c>
      <c r="M22" s="65"/>
      <c r="N22" s="65"/>
      <c r="O22" s="65" t="n">
        <v>0</v>
      </c>
      <c r="P22" s="65"/>
      <c r="Q22" s="65"/>
      <c r="R22" s="65" t="n">
        <v>0</v>
      </c>
      <c r="S22" s="65"/>
      <c r="T22" s="65"/>
      <c r="U22" s="65" t="n">
        <v>0</v>
      </c>
      <c r="V22" s="65"/>
      <c r="W22" s="65"/>
    </row>
    <row r="23" customFormat="false" ht="12.75" hidden="false" customHeight="false" outlineLevel="0" collapsed="false">
      <c r="A23" s="65" t="n">
        <v>9</v>
      </c>
      <c r="B23" s="65" t="s">
        <v>189</v>
      </c>
      <c r="C23" s="65" t="n">
        <v>171</v>
      </c>
      <c r="D23" s="65" t="n">
        <v>0</v>
      </c>
      <c r="E23" s="65"/>
      <c r="F23" s="65" t="n">
        <v>104</v>
      </c>
      <c r="G23" s="65" t="n">
        <v>0</v>
      </c>
      <c r="H23" s="65"/>
      <c r="I23" s="65" t="n">
        <v>155</v>
      </c>
      <c r="J23" s="65" t="n">
        <v>45</v>
      </c>
      <c r="K23" s="65"/>
      <c r="L23" s="65" t="n">
        <v>1030</v>
      </c>
      <c r="M23" s="65" t="n">
        <v>95</v>
      </c>
      <c r="N23" s="65"/>
      <c r="O23" s="65" t="n">
        <v>155</v>
      </c>
      <c r="P23" s="65" t="n">
        <v>113</v>
      </c>
      <c r="Q23" s="65"/>
      <c r="R23" s="65" t="n">
        <v>410</v>
      </c>
      <c r="S23" s="65" t="n">
        <v>67</v>
      </c>
      <c r="T23" s="65"/>
      <c r="U23" s="65" t="n">
        <v>2025</v>
      </c>
      <c r="V23" s="65" t="n">
        <v>320</v>
      </c>
      <c r="W23" s="65" t="n">
        <v>16</v>
      </c>
    </row>
    <row r="24" customFormat="false" ht="12.75" hidden="false" customHeight="false" outlineLevel="0" collapsed="false">
      <c r="A24" s="65" t="n">
        <v>10</v>
      </c>
      <c r="B24" s="65" t="s">
        <v>191</v>
      </c>
      <c r="C24" s="65" t="n">
        <v>82</v>
      </c>
      <c r="D24" s="65" t="n">
        <v>0</v>
      </c>
      <c r="E24" s="65"/>
      <c r="F24" s="65" t="n">
        <v>162</v>
      </c>
      <c r="G24" s="65" t="n">
        <v>0</v>
      </c>
      <c r="H24" s="65"/>
      <c r="I24" s="65" t="n">
        <v>110</v>
      </c>
      <c r="J24" s="65" t="n">
        <v>13</v>
      </c>
      <c r="K24" s="65"/>
      <c r="L24" s="65" t="n">
        <v>276</v>
      </c>
      <c r="M24" s="65" t="n">
        <v>0</v>
      </c>
      <c r="N24" s="65"/>
      <c r="O24" s="65" t="n">
        <v>125</v>
      </c>
      <c r="P24" s="65" t="n">
        <v>102</v>
      </c>
      <c r="Q24" s="65"/>
      <c r="R24" s="65" t="n">
        <v>220</v>
      </c>
      <c r="S24" s="65" t="n">
        <v>97</v>
      </c>
      <c r="T24" s="65"/>
      <c r="U24" s="65" t="n">
        <v>975</v>
      </c>
      <c r="V24" s="65" t="n">
        <v>212</v>
      </c>
      <c r="W24" s="65" t="n">
        <v>22</v>
      </c>
    </row>
    <row r="25" customFormat="false" ht="12.75" hidden="false" customHeight="false" outlineLevel="0" collapsed="false">
      <c r="A25" s="65" t="n">
        <v>11</v>
      </c>
      <c r="B25" s="65" t="s">
        <v>245</v>
      </c>
      <c r="C25" s="65" t="n">
        <v>0</v>
      </c>
      <c r="D25" s="65"/>
      <c r="E25" s="65"/>
      <c r="F25" s="65" t="n">
        <v>0</v>
      </c>
      <c r="G25" s="65"/>
      <c r="H25" s="65"/>
      <c r="I25" s="65" t="n">
        <v>0</v>
      </c>
      <c r="J25" s="65"/>
      <c r="K25" s="65"/>
      <c r="L25" s="65" t="n">
        <v>0</v>
      </c>
      <c r="M25" s="65"/>
      <c r="N25" s="65"/>
      <c r="O25" s="65" t="n">
        <v>0</v>
      </c>
      <c r="P25" s="65"/>
      <c r="Q25" s="65"/>
      <c r="R25" s="65" t="n">
        <v>0</v>
      </c>
      <c r="S25" s="65"/>
      <c r="T25" s="65"/>
      <c r="U25" s="65" t="n">
        <v>0</v>
      </c>
      <c r="V25" s="65"/>
      <c r="W25" s="65"/>
    </row>
    <row r="26" customFormat="false" ht="12.75" hidden="false" customHeight="false" outlineLevel="0" collapsed="false">
      <c r="A26" s="65" t="n">
        <v>12</v>
      </c>
      <c r="B26" s="65" t="s">
        <v>246</v>
      </c>
      <c r="C26" s="65" t="n">
        <v>0</v>
      </c>
      <c r="D26" s="65"/>
      <c r="E26" s="65"/>
      <c r="F26" s="65" t="n">
        <v>0</v>
      </c>
      <c r="G26" s="65"/>
      <c r="H26" s="65"/>
      <c r="I26" s="65" t="n">
        <v>0</v>
      </c>
      <c r="J26" s="65"/>
      <c r="K26" s="65"/>
      <c r="L26" s="65" t="n">
        <v>0</v>
      </c>
      <c r="M26" s="65"/>
      <c r="N26" s="65"/>
      <c r="O26" s="65" t="n">
        <v>0</v>
      </c>
      <c r="P26" s="65"/>
      <c r="Q26" s="65"/>
      <c r="R26" s="65" t="n">
        <v>0</v>
      </c>
      <c r="S26" s="65"/>
      <c r="T26" s="65"/>
      <c r="U26" s="65" t="n">
        <v>0</v>
      </c>
      <c r="V26" s="65"/>
      <c r="W26" s="65"/>
    </row>
    <row r="27" customFormat="false" ht="12.75" hidden="false" customHeight="false" outlineLevel="0" collapsed="false">
      <c r="A27" s="65" t="n">
        <v>13</v>
      </c>
      <c r="B27" s="65" t="s">
        <v>187</v>
      </c>
      <c r="C27" s="65" t="n">
        <v>0</v>
      </c>
      <c r="D27" s="65"/>
      <c r="E27" s="65"/>
      <c r="F27" s="65" t="n">
        <v>0</v>
      </c>
      <c r="G27" s="65"/>
      <c r="H27" s="65"/>
      <c r="I27" s="65" t="n">
        <v>0</v>
      </c>
      <c r="J27" s="65"/>
      <c r="K27" s="65"/>
      <c r="L27" s="65" t="n">
        <v>0</v>
      </c>
      <c r="M27" s="65"/>
      <c r="N27" s="65"/>
      <c r="O27" s="65" t="n">
        <v>0</v>
      </c>
      <c r="P27" s="65"/>
      <c r="Q27" s="65"/>
      <c r="R27" s="65" t="n">
        <v>0</v>
      </c>
      <c r="S27" s="65"/>
      <c r="T27" s="65"/>
      <c r="U27" s="65" t="n">
        <v>0</v>
      </c>
      <c r="V27" s="65"/>
      <c r="W27" s="65"/>
    </row>
    <row r="28" customFormat="false" ht="12.75" hidden="false" customHeight="false" outlineLevel="0" collapsed="false">
      <c r="A28" s="65" t="n">
        <v>14</v>
      </c>
      <c r="B28" s="65" t="s">
        <v>247</v>
      </c>
      <c r="C28" s="65" t="n">
        <v>0</v>
      </c>
      <c r="D28" s="65"/>
      <c r="E28" s="65"/>
      <c r="F28" s="65" t="n">
        <v>0</v>
      </c>
      <c r="G28" s="65"/>
      <c r="H28" s="65"/>
      <c r="I28" s="65" t="n">
        <v>0</v>
      </c>
      <c r="J28" s="65"/>
      <c r="K28" s="65"/>
      <c r="L28" s="65" t="n">
        <v>0</v>
      </c>
      <c r="M28" s="65"/>
      <c r="N28" s="65"/>
      <c r="O28" s="65" t="n">
        <v>0</v>
      </c>
      <c r="P28" s="65"/>
      <c r="Q28" s="65"/>
      <c r="R28" s="65" t="n">
        <v>0</v>
      </c>
      <c r="S28" s="65"/>
      <c r="T28" s="65"/>
      <c r="U28" s="65" t="n">
        <v>0</v>
      </c>
      <c r="V28" s="65"/>
      <c r="W28" s="65"/>
    </row>
    <row r="29" customFormat="false" ht="12.75" hidden="false" customHeight="false" outlineLevel="0" collapsed="false">
      <c r="A29" s="65" t="n">
        <v>15</v>
      </c>
      <c r="B29" s="65" t="s">
        <v>248</v>
      </c>
      <c r="C29" s="65" t="n">
        <v>0</v>
      </c>
      <c r="D29" s="65"/>
      <c r="E29" s="65"/>
      <c r="F29" s="65" t="n">
        <v>0</v>
      </c>
      <c r="G29" s="65"/>
      <c r="H29" s="65"/>
      <c r="I29" s="65" t="n">
        <v>0</v>
      </c>
      <c r="J29" s="65"/>
      <c r="K29" s="65"/>
      <c r="L29" s="65" t="n">
        <v>0</v>
      </c>
      <c r="M29" s="65"/>
      <c r="N29" s="65"/>
      <c r="O29" s="65" t="n">
        <v>0</v>
      </c>
      <c r="P29" s="65"/>
      <c r="Q29" s="65"/>
      <c r="R29" s="65" t="n">
        <v>0</v>
      </c>
      <c r="S29" s="65"/>
      <c r="T29" s="65"/>
      <c r="U29" s="65" t="n">
        <v>0</v>
      </c>
      <c r="V29" s="65"/>
      <c r="W29" s="65"/>
    </row>
    <row r="30" customFormat="false" ht="12.75" hidden="false" customHeight="false" outlineLevel="0" collapsed="false">
      <c r="A30" s="65" t="n">
        <v>16</v>
      </c>
      <c r="B30" s="65" t="s">
        <v>249</v>
      </c>
      <c r="C30" s="65" t="n">
        <v>0</v>
      </c>
      <c r="D30" s="65"/>
      <c r="E30" s="65"/>
      <c r="F30" s="65" t="n">
        <v>0</v>
      </c>
      <c r="G30" s="65"/>
      <c r="H30" s="65"/>
      <c r="I30" s="65" t="n">
        <v>0</v>
      </c>
      <c r="J30" s="65"/>
      <c r="K30" s="65"/>
      <c r="L30" s="65" t="n">
        <v>0</v>
      </c>
      <c r="M30" s="65"/>
      <c r="N30" s="65"/>
      <c r="O30" s="65" t="n">
        <v>0</v>
      </c>
      <c r="P30" s="65"/>
      <c r="Q30" s="65"/>
      <c r="R30" s="65" t="n">
        <v>0</v>
      </c>
      <c r="S30" s="65"/>
      <c r="T30" s="65"/>
      <c r="U30" s="65" t="n">
        <v>0</v>
      </c>
      <c r="V30" s="65"/>
      <c r="W30" s="65"/>
    </row>
    <row r="31" customFormat="false" ht="12.75" hidden="false" customHeight="false" outlineLevel="0" collapsed="false">
      <c r="A31" s="65"/>
      <c r="B31" s="65"/>
      <c r="C31" s="65" t="n">
        <f aca="false">SUM(C30)</f>
        <v>0</v>
      </c>
      <c r="D31" s="65"/>
      <c r="E31" s="65"/>
      <c r="F31" s="65" t="n">
        <f aca="false">SUM(F30)</f>
        <v>0</v>
      </c>
      <c r="G31" s="65"/>
      <c r="H31" s="65"/>
      <c r="I31" s="65" t="n">
        <f aca="false">SUM(I30)</f>
        <v>0</v>
      </c>
      <c r="J31" s="65"/>
      <c r="K31" s="65"/>
      <c r="L31" s="65" t="n">
        <f aca="false">SUM(L30)</f>
        <v>0</v>
      </c>
      <c r="M31" s="65"/>
      <c r="N31" s="65"/>
      <c r="O31" s="65" t="n">
        <v>0</v>
      </c>
      <c r="P31" s="65"/>
      <c r="Q31" s="65"/>
      <c r="R31" s="65" t="n">
        <f aca="false">SUM(R30)</f>
        <v>0</v>
      </c>
      <c r="S31" s="65"/>
      <c r="T31" s="65"/>
      <c r="U31" s="65"/>
      <c r="V31" s="65"/>
      <c r="W31" s="65"/>
    </row>
    <row r="32" customFormat="false" ht="12.75" hidden="false" customHeight="false" outlineLevel="0" collapsed="false">
      <c r="A32" s="65" t="s">
        <v>221</v>
      </c>
      <c r="B32" s="65"/>
      <c r="C32" s="65" t="n">
        <v>328</v>
      </c>
      <c r="D32" s="65" t="n">
        <f aca="false">SUM(D15:D31)</f>
        <v>0</v>
      </c>
      <c r="E32" s="65"/>
      <c r="F32" s="65" t="n">
        <f aca="false">SUM(F15:F31)</f>
        <v>334</v>
      </c>
      <c r="G32" s="65" t="n">
        <f aca="false">SUM(G15:G31)</f>
        <v>0</v>
      </c>
      <c r="H32" s="65"/>
      <c r="I32" s="65" t="n">
        <f aca="false">SUM(I15:I31)</f>
        <v>403</v>
      </c>
      <c r="J32" s="65" t="n">
        <f aca="false">SUM(J15:J31)</f>
        <v>82</v>
      </c>
      <c r="K32" s="65"/>
      <c r="L32" s="65" t="n">
        <f aca="false">SUM(L15:L31)</f>
        <v>1450</v>
      </c>
      <c r="M32" s="65" t="n">
        <f aca="false">SUM(M15:M31)</f>
        <v>95</v>
      </c>
      <c r="N32" s="65"/>
      <c r="O32" s="65" t="n">
        <v>409</v>
      </c>
      <c r="P32" s="65" t="n">
        <f aca="false">SUM(P15:P31)</f>
        <v>237</v>
      </c>
      <c r="Q32" s="65"/>
      <c r="R32" s="65" t="n">
        <f aca="false">SUM(R15:R31)</f>
        <v>790</v>
      </c>
      <c r="S32" s="65" t="n">
        <f aca="false">SUM(S15:S31)</f>
        <v>189</v>
      </c>
      <c r="T32" s="65"/>
      <c r="U32" s="65" t="n">
        <f aca="false">SUM(U15:U31)</f>
        <v>3714</v>
      </c>
      <c r="V32" s="65" t="n">
        <v>603</v>
      </c>
      <c r="W32" s="65" t="n">
        <v>16</v>
      </c>
    </row>
    <row r="33" customFormat="false" ht="12.75" hidden="false" customHeight="false" outlineLevel="0" collapsed="false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</row>
    <row r="34" customFormat="false" ht="12.75" hidden="false" customHeight="false" outlineLevel="0" collapsed="false">
      <c r="A34" s="65" t="n">
        <v>17</v>
      </c>
      <c r="B34" s="65" t="s">
        <v>26</v>
      </c>
      <c r="C34" s="65" t="n">
        <v>110</v>
      </c>
      <c r="D34" s="65" t="n">
        <v>0</v>
      </c>
      <c r="E34" s="65"/>
      <c r="F34" s="65" t="n">
        <v>75</v>
      </c>
      <c r="G34" s="65" t="n">
        <v>0</v>
      </c>
      <c r="H34" s="65"/>
      <c r="I34" s="65" t="n">
        <v>192</v>
      </c>
      <c r="J34" s="65" t="n">
        <v>33</v>
      </c>
      <c r="K34" s="65"/>
      <c r="L34" s="65" t="n">
        <v>0</v>
      </c>
      <c r="M34" s="65" t="n">
        <v>0</v>
      </c>
      <c r="N34" s="65"/>
      <c r="O34" s="65" t="n">
        <v>228</v>
      </c>
      <c r="P34" s="65" t="n">
        <v>37</v>
      </c>
      <c r="Q34" s="65"/>
      <c r="R34" s="65" t="n">
        <v>195</v>
      </c>
      <c r="S34" s="65" t="n">
        <v>45</v>
      </c>
      <c r="T34" s="65"/>
      <c r="U34" s="65" t="n">
        <v>800</v>
      </c>
      <c r="V34" s="65" t="n">
        <v>115</v>
      </c>
      <c r="W34" s="65" t="n">
        <v>14</v>
      </c>
    </row>
    <row r="35" customFormat="false" ht="12.75" hidden="false" customHeight="false" outlineLevel="0" collapsed="false">
      <c r="A35" s="67" t="s">
        <v>250</v>
      </c>
      <c r="B35" s="68"/>
      <c r="C35" s="65" t="n">
        <v>110</v>
      </c>
      <c r="D35" s="65" t="n">
        <v>0</v>
      </c>
      <c r="E35" s="65"/>
      <c r="F35" s="65" t="n">
        <v>75</v>
      </c>
      <c r="G35" s="65" t="n">
        <v>0</v>
      </c>
      <c r="H35" s="65"/>
      <c r="I35" s="65" t="n">
        <v>192</v>
      </c>
      <c r="J35" s="65" t="n">
        <v>0</v>
      </c>
      <c r="K35" s="65"/>
      <c r="L35" s="65" t="n">
        <v>0</v>
      </c>
      <c r="M35" s="65" t="n">
        <v>0</v>
      </c>
      <c r="N35" s="65"/>
      <c r="O35" s="65" t="n">
        <v>228</v>
      </c>
      <c r="P35" s="65" t="n">
        <v>37</v>
      </c>
      <c r="Q35" s="65"/>
      <c r="R35" s="65" t="n">
        <v>195</v>
      </c>
      <c r="S35" s="65" t="n">
        <v>45</v>
      </c>
      <c r="T35" s="65"/>
      <c r="U35" s="65" t="n">
        <v>800</v>
      </c>
      <c r="V35" s="65" t="n">
        <v>115</v>
      </c>
      <c r="W35" s="65" t="n">
        <v>14</v>
      </c>
    </row>
    <row r="36" customFormat="false" ht="12.75" hidden="false" customHeight="false" outlineLevel="0" collapsed="false">
      <c r="A36" s="79"/>
      <c r="B36" s="68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</row>
    <row r="37" customFormat="false" ht="12.75" hidden="false" customHeight="false" outlineLevel="0" collapsed="false">
      <c r="A37" s="67" t="n">
        <v>18</v>
      </c>
      <c r="B37" s="69" t="s">
        <v>31</v>
      </c>
      <c r="C37" s="65" t="n">
        <v>0</v>
      </c>
      <c r="D37" s="65"/>
      <c r="E37" s="65"/>
      <c r="F37" s="65" t="n">
        <v>875</v>
      </c>
      <c r="G37" s="65" t="n">
        <v>104</v>
      </c>
      <c r="H37" s="65"/>
      <c r="I37" s="65" t="n">
        <v>0</v>
      </c>
      <c r="J37" s="65"/>
      <c r="K37" s="65"/>
      <c r="L37" s="65" t="n">
        <v>1729</v>
      </c>
      <c r="M37" s="65" t="n">
        <v>425</v>
      </c>
      <c r="N37" s="65"/>
      <c r="O37" s="65" t="n">
        <v>0</v>
      </c>
      <c r="P37" s="65" t="n">
        <v>0</v>
      </c>
      <c r="Q37" s="65"/>
      <c r="R37" s="65" t="n">
        <v>0</v>
      </c>
      <c r="S37" s="65" t="n">
        <v>0</v>
      </c>
      <c r="T37" s="65"/>
      <c r="U37" s="65" t="n">
        <v>2604</v>
      </c>
      <c r="V37" s="65" t="n">
        <v>529</v>
      </c>
      <c r="W37" s="65" t="n">
        <v>20</v>
      </c>
    </row>
    <row r="38" customFormat="false" ht="12.75" hidden="false" customHeight="false" outlineLevel="0" collapsed="false">
      <c r="A38" s="65" t="n">
        <v>19</v>
      </c>
      <c r="B38" s="65" t="s">
        <v>32</v>
      </c>
      <c r="C38" s="65" t="n">
        <v>100</v>
      </c>
      <c r="D38" s="65" t="n">
        <v>0</v>
      </c>
      <c r="E38" s="65"/>
      <c r="F38" s="65" t="n">
        <v>0</v>
      </c>
      <c r="G38" s="65"/>
      <c r="H38" s="65"/>
      <c r="I38" s="65" t="n">
        <v>0</v>
      </c>
      <c r="J38" s="65"/>
      <c r="K38" s="65"/>
      <c r="L38" s="65" t="n">
        <v>0</v>
      </c>
      <c r="M38" s="65" t="n">
        <v>0</v>
      </c>
      <c r="N38" s="65"/>
      <c r="O38" s="65" t="n">
        <v>100</v>
      </c>
      <c r="P38" s="65" t="n">
        <v>225</v>
      </c>
      <c r="Q38" s="65"/>
      <c r="R38" s="65" t="n">
        <v>0</v>
      </c>
      <c r="S38" s="65" t="n">
        <v>0</v>
      </c>
      <c r="T38" s="65"/>
      <c r="U38" s="65" t="n">
        <v>200</v>
      </c>
      <c r="V38" s="65" t="n">
        <v>225</v>
      </c>
      <c r="W38" s="65"/>
    </row>
    <row r="39" customFormat="false" ht="12.75" hidden="false" customHeight="false" outlineLevel="0" collapsed="false">
      <c r="A39" s="67" t="s">
        <v>251</v>
      </c>
      <c r="B39" s="69"/>
      <c r="C39" s="65" t="n">
        <f aca="false">SUM(C37:C38)</f>
        <v>100</v>
      </c>
      <c r="D39" s="65" t="n">
        <v>0</v>
      </c>
      <c r="E39" s="65"/>
      <c r="F39" s="65" t="n">
        <f aca="false">SUM(F37:F38)</f>
        <v>875</v>
      </c>
      <c r="G39" s="65" t="n">
        <v>104</v>
      </c>
      <c r="H39" s="65"/>
      <c r="I39" s="65" t="n">
        <f aca="false">SUM(I37:I38)</f>
        <v>0</v>
      </c>
      <c r="J39" s="65"/>
      <c r="K39" s="65"/>
      <c r="L39" s="65" t="n">
        <f aca="false">SUM(L37:L38)</f>
        <v>1729</v>
      </c>
      <c r="M39" s="65" t="n">
        <v>425</v>
      </c>
      <c r="N39" s="65"/>
      <c r="O39" s="65" t="n">
        <f aca="false">SUM(O37:O38)</f>
        <v>100</v>
      </c>
      <c r="P39" s="65" t="n">
        <v>225</v>
      </c>
      <c r="Q39" s="65"/>
      <c r="R39" s="65" t="n">
        <f aca="false">SUM(R37:R38)</f>
        <v>0</v>
      </c>
      <c r="S39" s="65"/>
      <c r="T39" s="65"/>
      <c r="U39" s="65" t="n">
        <v>2804</v>
      </c>
      <c r="V39" s="65" t="n">
        <v>869</v>
      </c>
      <c r="W39" s="65" t="n">
        <v>31</v>
      </c>
    </row>
    <row r="40" customFormat="false" ht="12.75" hidden="false" customHeight="false" outlineLevel="0" collapsed="false">
      <c r="A40" s="70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</row>
    <row r="41" customFormat="false" ht="12.75" hidden="false" customHeight="false" outlineLevel="0" collapsed="false">
      <c r="A41" s="67"/>
      <c r="B41" s="69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</row>
    <row r="42" customFormat="false" ht="12.75" hidden="false" customHeight="false" outlineLevel="0" collapsed="false">
      <c r="A42" s="67" t="s">
        <v>226</v>
      </c>
      <c r="B42" s="68"/>
      <c r="C42" s="65" t="n">
        <v>538</v>
      </c>
      <c r="D42" s="65" t="n">
        <v>0</v>
      </c>
      <c r="E42" s="65"/>
      <c r="F42" s="65" t="n">
        <v>1284</v>
      </c>
      <c r="G42" s="65" t="n">
        <v>104</v>
      </c>
      <c r="H42" s="65"/>
      <c r="I42" s="65" t="n">
        <v>595</v>
      </c>
      <c r="J42" s="65" t="n">
        <v>115</v>
      </c>
      <c r="K42" s="65"/>
      <c r="L42" s="65" t="n">
        <v>3179</v>
      </c>
      <c r="M42" s="65" t="n">
        <v>520</v>
      </c>
      <c r="N42" s="65"/>
      <c r="O42" s="65" t="n">
        <v>737</v>
      </c>
      <c r="P42" s="65" t="n">
        <v>499</v>
      </c>
      <c r="Q42" s="65"/>
      <c r="R42" s="65" t="n">
        <v>985</v>
      </c>
      <c r="S42" s="65" t="n">
        <v>234</v>
      </c>
      <c r="T42" s="65"/>
      <c r="U42" s="65" t="n">
        <v>7318</v>
      </c>
      <c r="V42" s="65" t="n">
        <v>1472</v>
      </c>
      <c r="W42" s="65" t="n">
        <v>20</v>
      </c>
    </row>
  </sheetData>
  <mergeCells count="9">
    <mergeCell ref="C10:E10"/>
    <mergeCell ref="F10:H10"/>
    <mergeCell ref="I10:K10"/>
    <mergeCell ref="L10:N10"/>
    <mergeCell ref="O10:Q10"/>
    <mergeCell ref="R10:T10"/>
    <mergeCell ref="U10:W10"/>
    <mergeCell ref="I11:K11"/>
    <mergeCell ref="R11:T11"/>
  </mergeCells>
  <printOptions headings="false" gridLines="false" gridLinesSet="true" horizontalCentered="false" verticalCentered="false"/>
  <pageMargins left="0.170138888888889" right="0.170138888888889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9" man="true" max="65535" min="0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I52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I20" activeCellId="0" sqref="I20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7.14"/>
    <col collapsed="false" customWidth="true" hidden="false" outlineLevel="0" max="2" min="2" style="0" width="16.84"/>
    <col collapsed="false" customWidth="true" hidden="false" outlineLevel="0" max="3" min="3" style="0" width="12.7"/>
    <col collapsed="false" customWidth="true" hidden="false" outlineLevel="0" max="5" min="5" style="0" width="9.7"/>
  </cols>
  <sheetData>
    <row r="3" customFormat="false" ht="12.75" hidden="false" customHeight="false" outlineLevel="0" collapsed="false">
      <c r="A3" s="44"/>
      <c r="B3" s="44"/>
      <c r="C3" s="44"/>
      <c r="D3" s="44"/>
      <c r="E3" s="44"/>
      <c r="F3" s="44"/>
      <c r="G3" s="44"/>
    </row>
    <row r="4" customFormat="false" ht="12.75" hidden="false" customHeight="false" outlineLevel="0" collapsed="false">
      <c r="A4" s="44"/>
      <c r="B4" s="44"/>
      <c r="C4" s="44"/>
      <c r="D4" s="44"/>
      <c r="E4" s="44"/>
      <c r="F4" s="44"/>
      <c r="G4" s="44" t="s">
        <v>252</v>
      </c>
    </row>
    <row r="5" customFormat="false" ht="12.75" hidden="false" customHeight="false" outlineLevel="0" collapsed="false">
      <c r="A5" s="44" t="s">
        <v>253</v>
      </c>
      <c r="B5" s="44"/>
      <c r="C5" s="44" t="s">
        <v>229</v>
      </c>
      <c r="D5" s="44"/>
      <c r="E5" s="44"/>
      <c r="F5" s="44"/>
      <c r="G5" s="44"/>
    </row>
    <row r="6" customFormat="false" ht="12.75" hidden="false" customHeight="false" outlineLevel="0" collapsed="false">
      <c r="A6" s="44"/>
      <c r="B6" s="44"/>
      <c r="C6" s="44"/>
      <c r="D6" s="44"/>
      <c r="E6" s="44"/>
      <c r="F6" s="44"/>
      <c r="G6" s="44"/>
    </row>
    <row r="7" customFormat="false" ht="12.75" hidden="false" customHeight="false" outlineLevel="0" collapsed="false">
      <c r="A7" s="44" t="s">
        <v>254</v>
      </c>
      <c r="B7" s="44"/>
      <c r="C7" s="44" t="s">
        <v>255</v>
      </c>
      <c r="D7" s="44" t="s">
        <v>256</v>
      </c>
      <c r="E7" s="44" t="s">
        <v>257</v>
      </c>
      <c r="F7" s="44"/>
      <c r="G7" s="44"/>
    </row>
    <row r="8" customFormat="false" ht="12.75" hidden="false" customHeight="false" outlineLevel="0" collapsed="false">
      <c r="A8" s="44"/>
      <c r="B8" s="44"/>
      <c r="C8" s="44"/>
      <c r="D8" s="44"/>
      <c r="E8" s="44"/>
      <c r="F8" s="44"/>
      <c r="G8" s="44"/>
    </row>
    <row r="9" customFormat="false" ht="12.75" hidden="false" customHeight="false" outlineLevel="0" collapsed="false">
      <c r="A9" s="81" t="s">
        <v>258</v>
      </c>
      <c r="B9" s="81" t="s">
        <v>147</v>
      </c>
      <c r="C9" s="82" t="s">
        <v>259</v>
      </c>
      <c r="D9" s="83" t="s">
        <v>260</v>
      </c>
      <c r="E9" s="83"/>
      <c r="F9" s="83"/>
      <c r="G9" s="83"/>
    </row>
    <row r="10" customFormat="false" ht="12.75" hidden="false" customHeight="false" outlineLevel="0" collapsed="false">
      <c r="A10" s="70"/>
      <c r="B10" s="70"/>
      <c r="C10" s="70"/>
      <c r="D10" s="68" t="s">
        <v>261</v>
      </c>
      <c r="E10" s="79" t="s">
        <v>262</v>
      </c>
      <c r="F10" s="79" t="s">
        <v>263</v>
      </c>
      <c r="G10" s="79" t="s">
        <v>264</v>
      </c>
    </row>
    <row r="11" customFormat="false" ht="12.75" hidden="false" customHeight="false" outlineLevel="0" collapsed="false">
      <c r="A11" s="80" t="s">
        <v>55</v>
      </c>
      <c r="B11" s="80" t="s">
        <v>56</v>
      </c>
      <c r="C11" s="80" t="s">
        <v>57</v>
      </c>
      <c r="D11" s="80" t="s">
        <v>58</v>
      </c>
      <c r="E11" s="80" t="s">
        <v>59</v>
      </c>
      <c r="F11" s="80" t="s">
        <v>158</v>
      </c>
      <c r="G11" s="80" t="s">
        <v>159</v>
      </c>
    </row>
    <row r="12" customFormat="false" ht="12.75" hidden="false" customHeight="false" outlineLevel="0" collapsed="false">
      <c r="A12" s="65" t="n">
        <v>1</v>
      </c>
      <c r="B12" s="65" t="s">
        <v>174</v>
      </c>
      <c r="C12" s="65" t="n">
        <v>28</v>
      </c>
      <c r="D12" s="84" t="n">
        <v>0.03</v>
      </c>
      <c r="E12" s="84" t="n">
        <v>0.01</v>
      </c>
      <c r="F12" s="84" t="n">
        <v>0.01</v>
      </c>
      <c r="G12" s="65"/>
    </row>
    <row r="13" customFormat="false" ht="12.75" hidden="false" customHeight="false" outlineLevel="0" collapsed="false">
      <c r="A13" s="65" t="n">
        <v>2</v>
      </c>
      <c r="B13" s="65" t="s">
        <v>176</v>
      </c>
      <c r="C13" s="65" t="n">
        <v>4</v>
      </c>
      <c r="D13" s="84" t="n">
        <v>0.3</v>
      </c>
      <c r="E13" s="84" t="n">
        <v>0.02</v>
      </c>
      <c r="F13" s="84" t="n">
        <v>0.02</v>
      </c>
      <c r="G13" s="65"/>
    </row>
    <row r="14" customFormat="false" ht="12.75" hidden="false" customHeight="false" outlineLevel="0" collapsed="false">
      <c r="A14" s="65" t="n">
        <v>3</v>
      </c>
      <c r="B14" s="65" t="s">
        <v>177</v>
      </c>
      <c r="C14" s="65" t="n">
        <v>12</v>
      </c>
      <c r="D14" s="84" t="n">
        <v>0.49</v>
      </c>
      <c r="E14" s="84" t="n">
        <v>0.8</v>
      </c>
      <c r="F14" s="84" t="n">
        <v>0.7</v>
      </c>
      <c r="G14" s="65"/>
    </row>
    <row r="15" customFormat="false" ht="12.75" hidden="false" customHeight="false" outlineLevel="0" collapsed="false">
      <c r="A15" s="65" t="n">
        <v>4</v>
      </c>
      <c r="B15" s="65" t="s">
        <v>178</v>
      </c>
      <c r="C15" s="65" t="n">
        <v>6</v>
      </c>
      <c r="D15" s="84" t="n">
        <v>0.02</v>
      </c>
      <c r="E15" s="84" t="n">
        <v>0.01</v>
      </c>
      <c r="F15" s="84" t="n">
        <v>0.01</v>
      </c>
      <c r="G15" s="65"/>
    </row>
    <row r="16" customFormat="false" ht="12.75" hidden="false" customHeight="false" outlineLevel="0" collapsed="false">
      <c r="A16" s="65" t="n">
        <v>5</v>
      </c>
      <c r="B16" s="65" t="s">
        <v>179</v>
      </c>
      <c r="C16" s="65" t="n">
        <v>4</v>
      </c>
      <c r="D16" s="84" t="n">
        <v>0.1</v>
      </c>
      <c r="E16" s="84" t="n">
        <v>0.01</v>
      </c>
      <c r="F16" s="84" t="n">
        <v>0.01</v>
      </c>
      <c r="G16" s="65"/>
    </row>
    <row r="17" customFormat="false" ht="12.75" hidden="false" customHeight="false" outlineLevel="0" collapsed="false">
      <c r="A17" s="65" t="n">
        <v>6</v>
      </c>
      <c r="B17" s="65" t="s">
        <v>244</v>
      </c>
      <c r="C17" s="65" t="n">
        <v>1</v>
      </c>
      <c r="D17" s="84" t="n">
        <v>0.01</v>
      </c>
      <c r="E17" s="84" t="n">
        <v>0.01</v>
      </c>
      <c r="F17" s="84" t="n">
        <v>0.01</v>
      </c>
      <c r="G17" s="65"/>
    </row>
    <row r="18" customFormat="false" ht="12.75" hidden="false" customHeight="false" outlineLevel="0" collapsed="false">
      <c r="A18" s="65" t="n">
        <v>7</v>
      </c>
      <c r="B18" s="65" t="s">
        <v>186</v>
      </c>
      <c r="C18" s="65" t="n">
        <v>5</v>
      </c>
      <c r="D18" s="84" t="n">
        <v>0.72</v>
      </c>
      <c r="E18" s="84" t="n">
        <v>0.2</v>
      </c>
      <c r="F18" s="84" t="n">
        <v>0.15</v>
      </c>
      <c r="G18" s="65"/>
    </row>
    <row r="19" customFormat="false" ht="12.75" hidden="false" customHeight="false" outlineLevel="0" collapsed="false">
      <c r="A19" s="65" t="n">
        <v>8</v>
      </c>
      <c r="B19" s="65" t="s">
        <v>188</v>
      </c>
      <c r="C19" s="65" t="n">
        <v>2</v>
      </c>
      <c r="D19" s="84" t="n">
        <v>0.05</v>
      </c>
      <c r="E19" s="84" t="n">
        <v>0.1</v>
      </c>
      <c r="F19" s="84" t="n">
        <v>0.1</v>
      </c>
      <c r="G19" s="65"/>
    </row>
    <row r="20" customFormat="false" ht="12.75" hidden="false" customHeight="false" outlineLevel="0" collapsed="false">
      <c r="A20" s="65" t="n">
        <v>9</v>
      </c>
      <c r="B20" s="65" t="s">
        <v>189</v>
      </c>
      <c r="C20" s="65" t="n">
        <v>47</v>
      </c>
      <c r="D20" s="84" t="n">
        <v>0.92</v>
      </c>
      <c r="E20" s="84" t="n">
        <v>0.37</v>
      </c>
      <c r="F20" s="84" t="n">
        <v>0.36</v>
      </c>
      <c r="G20" s="65"/>
    </row>
    <row r="21" customFormat="false" ht="12.75" hidden="false" customHeight="false" outlineLevel="0" collapsed="false">
      <c r="A21" s="65" t="n">
        <v>10</v>
      </c>
      <c r="B21" s="65" t="s">
        <v>191</v>
      </c>
      <c r="C21" s="65" t="n">
        <v>51</v>
      </c>
      <c r="D21" s="84" t="n">
        <v>0.91</v>
      </c>
      <c r="E21" s="84" t="n">
        <v>0.12</v>
      </c>
      <c r="F21" s="84" t="n">
        <v>0.87</v>
      </c>
      <c r="G21" s="65"/>
    </row>
    <row r="22" customFormat="false" ht="12.75" hidden="false" customHeight="false" outlineLevel="0" collapsed="false">
      <c r="A22" s="65" t="n">
        <v>11</v>
      </c>
      <c r="B22" s="65" t="s">
        <v>245</v>
      </c>
      <c r="C22" s="65" t="n">
        <v>6</v>
      </c>
      <c r="D22" s="84" t="n">
        <v>0.2</v>
      </c>
      <c r="E22" s="84" t="n">
        <v>0.2</v>
      </c>
      <c r="F22" s="84" t="n">
        <v>0.17</v>
      </c>
      <c r="G22" s="65"/>
    </row>
    <row r="23" customFormat="false" ht="12.75" hidden="false" customHeight="false" outlineLevel="0" collapsed="false">
      <c r="A23" s="65" t="n">
        <v>12</v>
      </c>
      <c r="B23" s="65" t="s">
        <v>246</v>
      </c>
      <c r="C23" s="65" t="n">
        <v>4</v>
      </c>
      <c r="D23" s="84" t="n">
        <v>0.03</v>
      </c>
      <c r="E23" s="84" t="n">
        <v>0.01</v>
      </c>
      <c r="F23" s="84" t="n">
        <v>0.02</v>
      </c>
      <c r="G23" s="65"/>
    </row>
    <row r="24" customFormat="false" ht="12.75" hidden="false" customHeight="false" outlineLevel="0" collapsed="false">
      <c r="A24" s="65" t="n">
        <v>13</v>
      </c>
      <c r="B24" s="65" t="s">
        <v>187</v>
      </c>
      <c r="C24" s="65" t="n">
        <v>4</v>
      </c>
      <c r="D24" s="84" t="n">
        <v>0.6</v>
      </c>
      <c r="E24" s="84" t="n">
        <v>0.01</v>
      </c>
      <c r="F24" s="84" t="n">
        <v>0.01</v>
      </c>
      <c r="G24" s="65"/>
    </row>
    <row r="25" customFormat="false" ht="12.75" hidden="false" customHeight="false" outlineLevel="0" collapsed="false">
      <c r="A25" s="65" t="n">
        <v>14</v>
      </c>
      <c r="B25" s="65" t="s">
        <v>26</v>
      </c>
      <c r="C25" s="65" t="n">
        <v>67</v>
      </c>
      <c r="D25" s="84" t="n">
        <v>0.97</v>
      </c>
      <c r="E25" s="84" t="n">
        <v>0.8</v>
      </c>
      <c r="F25" s="84" t="n">
        <v>0.61</v>
      </c>
      <c r="G25" s="65"/>
    </row>
    <row r="26" customFormat="false" ht="12.75" hidden="false" customHeight="false" outlineLevel="0" collapsed="false">
      <c r="A26" s="65" t="n">
        <v>15</v>
      </c>
      <c r="B26" s="65" t="s">
        <v>31</v>
      </c>
      <c r="C26" s="65" t="n">
        <v>17</v>
      </c>
      <c r="D26" s="84" t="n">
        <v>0.96</v>
      </c>
      <c r="E26" s="84" t="n">
        <v>0.2</v>
      </c>
      <c r="F26" s="84" t="n">
        <v>0.2</v>
      </c>
      <c r="G26" s="65"/>
    </row>
    <row r="27" customFormat="false" ht="12.75" hidden="false" customHeight="false" outlineLevel="0" collapsed="false">
      <c r="A27" s="65" t="n">
        <v>16</v>
      </c>
      <c r="B27" s="65" t="s">
        <v>32</v>
      </c>
      <c r="C27" s="65" t="n">
        <v>5</v>
      </c>
      <c r="D27" s="84" t="n">
        <v>0.8</v>
      </c>
      <c r="E27" s="84" t="n">
        <v>0.52</v>
      </c>
      <c r="F27" s="84" t="n">
        <v>0.75</v>
      </c>
      <c r="G27" s="65"/>
    </row>
    <row r="28" customFormat="false" ht="12.75" hidden="false" customHeight="false" outlineLevel="0" collapsed="false">
      <c r="A28" s="65" t="n">
        <v>17</v>
      </c>
      <c r="B28" s="65" t="s">
        <v>33</v>
      </c>
      <c r="C28" s="65" t="n">
        <v>1</v>
      </c>
      <c r="D28" s="84" t="n">
        <v>0.1</v>
      </c>
      <c r="E28" s="84" t="n">
        <v>0.05</v>
      </c>
      <c r="F28" s="84" t="n">
        <v>0.05</v>
      </c>
      <c r="G28" s="65"/>
    </row>
    <row r="29" customFormat="false" ht="12.75" hidden="false" customHeight="false" outlineLevel="0" collapsed="false">
      <c r="A29" s="65" t="n">
        <v>18</v>
      </c>
      <c r="B29" s="65" t="s">
        <v>249</v>
      </c>
      <c r="C29" s="65" t="n">
        <v>3</v>
      </c>
      <c r="D29" s="84" t="n">
        <v>0.1</v>
      </c>
      <c r="E29" s="84" t="n">
        <v>0.05</v>
      </c>
      <c r="F29" s="84" t="n">
        <v>0.1</v>
      </c>
      <c r="G29" s="65"/>
    </row>
    <row r="30" customFormat="false" ht="12.75" hidden="false" customHeight="false" outlineLevel="0" collapsed="false">
      <c r="A30" s="65" t="n">
        <v>19</v>
      </c>
      <c r="B30" s="65" t="s">
        <v>247</v>
      </c>
      <c r="C30" s="65" t="n">
        <v>3</v>
      </c>
      <c r="D30" s="84" t="n">
        <v>0.27</v>
      </c>
      <c r="E30" s="84" t="n">
        <v>0.21</v>
      </c>
      <c r="F30" s="84" t="n">
        <v>0.25</v>
      </c>
      <c r="G30" s="65"/>
    </row>
    <row r="31" customFormat="false" ht="12.75" hidden="false" customHeight="false" outlineLevel="0" collapsed="false">
      <c r="A31" s="65" t="n">
        <v>20</v>
      </c>
      <c r="B31" s="65" t="s">
        <v>248</v>
      </c>
      <c r="C31" s="65" t="n">
        <v>5</v>
      </c>
      <c r="D31" s="84" t="n">
        <v>0.07</v>
      </c>
      <c r="E31" s="84" t="n">
        <v>0.01</v>
      </c>
      <c r="F31" s="84" t="n">
        <v>0.01</v>
      </c>
      <c r="G31" s="65"/>
    </row>
    <row r="32" customFormat="false" ht="12.75" hidden="false" customHeight="false" outlineLevel="0" collapsed="false">
      <c r="A32" s="65"/>
      <c r="B32" s="65" t="s">
        <v>265</v>
      </c>
      <c r="C32" s="65" t="n">
        <v>1</v>
      </c>
      <c r="D32" s="84" t="n">
        <v>0</v>
      </c>
      <c r="E32" s="84" t="n">
        <v>0</v>
      </c>
      <c r="F32" s="84" t="n">
        <v>0</v>
      </c>
      <c r="G32" s="65"/>
    </row>
    <row r="33" customFormat="false" ht="12.75" hidden="false" customHeight="false" outlineLevel="0" collapsed="false">
      <c r="A33" s="65"/>
      <c r="B33" s="65" t="s">
        <v>220</v>
      </c>
      <c r="C33" s="65" t="n">
        <v>2</v>
      </c>
      <c r="D33" s="84" t="n">
        <v>0</v>
      </c>
      <c r="E33" s="84" t="n">
        <v>0</v>
      </c>
      <c r="F33" s="84" t="n">
        <v>0</v>
      </c>
      <c r="G33" s="65"/>
    </row>
    <row r="34" customFormat="false" ht="12.75" hidden="false" customHeight="false" outlineLevel="0" collapsed="false">
      <c r="A34" s="65"/>
      <c r="B34" s="65" t="s">
        <v>190</v>
      </c>
      <c r="C34" s="65" t="n">
        <v>2</v>
      </c>
      <c r="D34" s="84" t="n">
        <v>0</v>
      </c>
      <c r="E34" s="84" t="n">
        <v>0</v>
      </c>
      <c r="F34" s="84" t="n">
        <v>0</v>
      </c>
      <c r="G34" s="65"/>
    </row>
    <row r="35" customFormat="false" ht="12.75" hidden="false" customHeight="false" outlineLevel="0" collapsed="false">
      <c r="A35" s="65"/>
      <c r="B35" s="65"/>
      <c r="C35" s="65"/>
      <c r="D35" s="65"/>
      <c r="E35" s="65"/>
      <c r="F35" s="65"/>
      <c r="G35" s="65"/>
    </row>
    <row r="36" customFormat="false" ht="12.75" hidden="false" customHeight="false" outlineLevel="0" collapsed="false">
      <c r="A36" s="65"/>
      <c r="B36" s="65"/>
      <c r="C36" s="65"/>
      <c r="D36" s="65"/>
      <c r="E36" s="65"/>
      <c r="F36" s="65"/>
      <c r="G36" s="65"/>
    </row>
    <row r="37" customFormat="false" ht="12.75" hidden="false" customHeight="false" outlineLevel="0" collapsed="false">
      <c r="A37" s="65"/>
      <c r="B37" s="65"/>
      <c r="C37" s="65"/>
      <c r="D37" s="65"/>
      <c r="E37" s="65"/>
      <c r="F37" s="65"/>
      <c r="G37" s="65"/>
    </row>
    <row r="38" customFormat="false" ht="12.75" hidden="false" customHeight="false" outlineLevel="0" collapsed="false">
      <c r="A38" s="65"/>
      <c r="B38" s="65"/>
      <c r="C38" s="65"/>
      <c r="D38" s="65"/>
      <c r="E38" s="65"/>
      <c r="F38" s="65"/>
      <c r="G38" s="65"/>
    </row>
    <row r="39" customFormat="false" ht="12.75" hidden="false" customHeight="false" outlineLevel="0" collapsed="false">
      <c r="A39" s="65"/>
      <c r="B39" s="65"/>
      <c r="C39" s="65"/>
      <c r="D39" s="65"/>
      <c r="E39" s="65"/>
      <c r="F39" s="65"/>
      <c r="G39" s="65"/>
    </row>
    <row r="40" customFormat="false" ht="12.75" hidden="false" customHeight="false" outlineLevel="0" collapsed="false">
      <c r="A40" s="65"/>
      <c r="B40" s="65"/>
      <c r="C40" s="65"/>
      <c r="D40" s="65"/>
      <c r="E40" s="65"/>
      <c r="F40" s="65"/>
      <c r="G40" s="65"/>
    </row>
    <row r="41" customFormat="false" ht="12.75" hidden="false" customHeight="false" outlineLevel="0" collapsed="false">
      <c r="A41" s="65"/>
      <c r="B41" s="65"/>
      <c r="C41" s="65"/>
      <c r="D41" s="65"/>
      <c r="E41" s="65"/>
      <c r="F41" s="65"/>
      <c r="G41" s="65"/>
    </row>
    <row r="42" customFormat="false" ht="12.75" hidden="false" customHeight="false" outlineLevel="0" collapsed="false">
      <c r="A42" s="79" t="s">
        <v>153</v>
      </c>
      <c r="B42" s="79"/>
      <c r="C42" s="65" t="n">
        <f aca="false">SUM(C12:C41)</f>
        <v>280</v>
      </c>
      <c r="D42" s="65"/>
      <c r="E42" s="65"/>
      <c r="F42" s="65"/>
      <c r="G42" s="65"/>
    </row>
    <row r="43" customFormat="false" ht="12.75" hidden="false" customHeight="false" outlineLevel="0" collapsed="false">
      <c r="A43" s="44"/>
      <c r="B43" s="44"/>
      <c r="C43" s="44"/>
      <c r="D43" s="44"/>
      <c r="E43" s="44"/>
      <c r="F43" s="44"/>
      <c r="G43" s="44"/>
    </row>
    <row r="44" customFormat="false" ht="12.75" hidden="false" customHeight="false" outlineLevel="0" collapsed="false">
      <c r="A44" s="44"/>
      <c r="B44" s="44"/>
      <c r="C44" s="44"/>
      <c r="D44" s="44"/>
      <c r="E44" s="44"/>
      <c r="F44" s="44"/>
      <c r="G44" s="44"/>
    </row>
    <row r="45" customFormat="false" ht="12.75" hidden="false" customHeight="false" outlineLevel="0" collapsed="false">
      <c r="A45" s="44"/>
      <c r="B45" s="44"/>
      <c r="C45" s="44"/>
      <c r="D45" s="44"/>
      <c r="E45" s="44" t="s">
        <v>195</v>
      </c>
      <c r="F45" s="44"/>
      <c r="G45" s="44"/>
    </row>
    <row r="46" customFormat="false" ht="12.75" hidden="false" customHeight="false" outlineLevel="0" collapsed="false">
      <c r="A46" s="44"/>
      <c r="B46" s="44"/>
      <c r="C46" s="44"/>
      <c r="D46" s="44"/>
      <c r="E46" s="44" t="s">
        <v>266</v>
      </c>
      <c r="F46" s="44"/>
      <c r="G46" s="44"/>
    </row>
    <row r="47" customFormat="false" ht="12.75" hidden="false" customHeight="false" outlineLevel="0" collapsed="false">
      <c r="A47" s="44"/>
      <c r="B47" s="44"/>
      <c r="C47" s="44"/>
      <c r="D47" s="44"/>
      <c r="E47" s="44" t="s">
        <v>196</v>
      </c>
      <c r="F47" s="44"/>
      <c r="G47" s="44"/>
    </row>
    <row r="52" customFormat="false" ht="15" hidden="false" customHeight="false" outlineLevel="0" collapsed="false">
      <c r="I52" s="85"/>
    </row>
  </sheetData>
  <mergeCells count="2">
    <mergeCell ref="D9:G9"/>
    <mergeCell ref="A42:B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4:E46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D43" activeCellId="0" sqref="D43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26.56"/>
    <col collapsed="false" customWidth="true" hidden="false" outlineLevel="0" max="2" min="2" style="0" width="26.28"/>
    <col collapsed="false" customWidth="true" hidden="false" outlineLevel="0" max="3" min="3" style="0" width="26.13"/>
  </cols>
  <sheetData>
    <row r="4" customFormat="false" ht="12.75" hidden="false" customHeight="false" outlineLevel="0" collapsed="false">
      <c r="C4" s="44" t="s">
        <v>267</v>
      </c>
    </row>
    <row r="5" customFormat="false" ht="12.75" hidden="false" customHeight="false" outlineLevel="0" collapsed="false">
      <c r="A5" s="44" t="s">
        <v>253</v>
      </c>
      <c r="B5" s="0" t="s">
        <v>47</v>
      </c>
    </row>
    <row r="7" customFormat="false" ht="12.75" hidden="false" customHeight="false" outlineLevel="0" collapsed="false">
      <c r="A7" s="0" t="s">
        <v>268</v>
      </c>
      <c r="B7" s="0" t="s">
        <v>269</v>
      </c>
    </row>
    <row r="9" customFormat="false" ht="12.75" hidden="false" customHeight="false" outlineLevel="0" collapsed="false">
      <c r="A9" s="20" t="s">
        <v>270</v>
      </c>
      <c r="B9" s="20" t="s">
        <v>271</v>
      </c>
      <c r="C9" s="20" t="s">
        <v>272</v>
      </c>
    </row>
    <row r="10" customFormat="false" ht="12.75" hidden="false" customHeight="false" outlineLevel="0" collapsed="false">
      <c r="A10" s="41" t="s">
        <v>55</v>
      </c>
      <c r="B10" s="41" t="s">
        <v>56</v>
      </c>
      <c r="C10" s="41" t="s">
        <v>57</v>
      </c>
    </row>
    <row r="11" customFormat="false" ht="12.75" hidden="false" customHeight="false" outlineLevel="0" collapsed="false">
      <c r="A11" s="86" t="s">
        <v>273</v>
      </c>
      <c r="B11" s="87" t="s">
        <v>274</v>
      </c>
      <c r="C11" s="88" t="s">
        <v>275</v>
      </c>
    </row>
    <row r="12" customFormat="false" ht="12.75" hidden="false" customHeight="false" outlineLevel="0" collapsed="false">
      <c r="A12" s="89"/>
      <c r="B12" s="90" t="s">
        <v>276</v>
      </c>
      <c r="C12" s="89" t="s">
        <v>276</v>
      </c>
    </row>
    <row r="13" customFormat="false" ht="12.75" hidden="false" customHeight="false" outlineLevel="0" collapsed="false">
      <c r="A13" s="89"/>
      <c r="B13" s="90" t="s">
        <v>277</v>
      </c>
      <c r="C13" s="89" t="s">
        <v>278</v>
      </c>
    </row>
    <row r="14" customFormat="false" ht="12.75" hidden="false" customHeight="false" outlineLevel="0" collapsed="false">
      <c r="A14" s="89"/>
      <c r="B14" s="90" t="s">
        <v>279</v>
      </c>
      <c r="C14" s="89" t="s">
        <v>279</v>
      </c>
    </row>
    <row r="15" customFormat="false" ht="12.75" hidden="false" customHeight="false" outlineLevel="0" collapsed="false">
      <c r="A15" s="89"/>
      <c r="B15" s="90" t="s">
        <v>280</v>
      </c>
      <c r="C15" s="89" t="s">
        <v>281</v>
      </c>
    </row>
    <row r="16" customFormat="false" ht="12.75" hidden="false" customHeight="false" outlineLevel="0" collapsed="false">
      <c r="A16" s="90"/>
      <c r="B16" s="91" t="s">
        <v>282</v>
      </c>
      <c r="C16" s="89" t="s">
        <v>282</v>
      </c>
    </row>
    <row r="17" customFormat="false" ht="12.75" hidden="false" customHeight="false" outlineLevel="0" collapsed="false">
      <c r="A17" s="92"/>
      <c r="B17" s="93" t="s">
        <v>283</v>
      </c>
      <c r="C17" s="92" t="s">
        <v>283</v>
      </c>
    </row>
    <row r="18" customFormat="false" ht="12.75" hidden="false" customHeight="false" outlineLevel="0" collapsed="false">
      <c r="A18" s="59" t="s">
        <v>284</v>
      </c>
      <c r="B18" s="88" t="s">
        <v>285</v>
      </c>
      <c r="C18" s="88" t="s">
        <v>286</v>
      </c>
    </row>
    <row r="19" customFormat="false" ht="12.75" hidden="false" customHeight="false" outlineLevel="0" collapsed="false">
      <c r="A19" s="89"/>
      <c r="B19" s="89" t="s">
        <v>287</v>
      </c>
      <c r="C19" s="89" t="s">
        <v>287</v>
      </c>
    </row>
    <row r="20" customFormat="false" ht="12.75" hidden="false" customHeight="false" outlineLevel="0" collapsed="false">
      <c r="A20" s="89"/>
      <c r="B20" s="89" t="s">
        <v>288</v>
      </c>
      <c r="C20" s="89" t="s">
        <v>289</v>
      </c>
    </row>
    <row r="21" customFormat="false" ht="12.75" hidden="false" customHeight="false" outlineLevel="0" collapsed="false">
      <c r="A21" s="89"/>
      <c r="B21" s="89" t="s">
        <v>290</v>
      </c>
      <c r="C21" s="89" t="s">
        <v>290</v>
      </c>
    </row>
    <row r="22" customFormat="false" ht="12.75" hidden="false" customHeight="false" outlineLevel="0" collapsed="false">
      <c r="A22" s="89"/>
      <c r="B22" s="89"/>
      <c r="C22" s="89"/>
    </row>
    <row r="23" customFormat="false" ht="12.75" hidden="false" customHeight="false" outlineLevel="0" collapsed="false">
      <c r="A23" s="89"/>
      <c r="B23" s="89"/>
      <c r="C23" s="89"/>
    </row>
    <row r="24" customFormat="false" ht="12.75" hidden="false" customHeight="false" outlineLevel="0" collapsed="false">
      <c r="A24" s="89" t="s">
        <v>291</v>
      </c>
      <c r="B24" s="89" t="s">
        <v>281</v>
      </c>
      <c r="C24" s="89" t="s">
        <v>292</v>
      </c>
    </row>
    <row r="25" customFormat="false" ht="12.75" hidden="false" customHeight="false" outlineLevel="0" collapsed="false">
      <c r="A25" s="89"/>
      <c r="B25" s="89"/>
      <c r="C25" s="89"/>
    </row>
    <row r="26" customFormat="false" ht="12.75" hidden="false" customHeight="false" outlineLevel="0" collapsed="false">
      <c r="A26" s="92"/>
      <c r="B26" s="92"/>
      <c r="C26" s="92"/>
      <c r="E26" s="94"/>
    </row>
    <row r="27" customFormat="false" ht="12.75" hidden="false" customHeight="false" outlineLevel="0" collapsed="false">
      <c r="A27" s="59" t="s">
        <v>293</v>
      </c>
      <c r="B27" s="88" t="s">
        <v>286</v>
      </c>
      <c r="C27" s="88" t="s">
        <v>286</v>
      </c>
    </row>
    <row r="28" customFormat="false" ht="12.75" hidden="false" customHeight="false" outlineLevel="0" collapsed="false">
      <c r="A28" s="37"/>
      <c r="B28" s="89" t="s">
        <v>287</v>
      </c>
      <c r="C28" s="89" t="s">
        <v>287</v>
      </c>
    </row>
    <row r="29" customFormat="false" ht="12.75" hidden="false" customHeight="false" outlineLevel="0" collapsed="false">
      <c r="A29" s="37"/>
      <c r="B29" s="89" t="s">
        <v>288</v>
      </c>
      <c r="C29" s="95" t="s">
        <v>294</v>
      </c>
    </row>
    <row r="30" customFormat="false" ht="12.75" hidden="false" customHeight="false" outlineLevel="0" collapsed="false">
      <c r="A30" s="37"/>
      <c r="B30" s="89" t="s">
        <v>290</v>
      </c>
      <c r="C30" s="95" t="s">
        <v>295</v>
      </c>
    </row>
    <row r="31" customFormat="false" ht="12.75" hidden="false" customHeight="false" outlineLevel="0" collapsed="false">
      <c r="A31" s="37"/>
      <c r="B31" s="89"/>
      <c r="C31" s="95" t="s">
        <v>296</v>
      </c>
    </row>
    <row r="32" customFormat="false" ht="12.75" hidden="false" customHeight="false" outlineLevel="0" collapsed="false">
      <c r="A32" s="37"/>
      <c r="B32" s="89"/>
      <c r="C32" s="89" t="s">
        <v>297</v>
      </c>
    </row>
    <row r="33" customFormat="false" ht="12.75" hidden="false" customHeight="false" outlineLevel="0" collapsed="false">
      <c r="A33" s="39"/>
      <c r="B33" s="92"/>
      <c r="C33" s="92" t="s">
        <v>298</v>
      </c>
    </row>
    <row r="34" customFormat="false" ht="12.75" hidden="false" customHeight="false" outlineLevel="0" collapsed="false">
      <c r="A34" s="59" t="s">
        <v>299</v>
      </c>
      <c r="B34" s="88" t="s">
        <v>300</v>
      </c>
      <c r="C34" s="88" t="s">
        <v>301</v>
      </c>
    </row>
    <row r="35" customFormat="false" ht="12.75" hidden="false" customHeight="false" outlineLevel="0" collapsed="false">
      <c r="A35" s="37" t="s">
        <v>302</v>
      </c>
      <c r="B35" s="89" t="s">
        <v>303</v>
      </c>
      <c r="C35" s="89" t="s">
        <v>304</v>
      </c>
    </row>
    <row r="36" customFormat="false" ht="12.75" hidden="false" customHeight="false" outlineLevel="0" collapsed="false">
      <c r="A36" s="37"/>
      <c r="B36" s="89" t="s">
        <v>305</v>
      </c>
      <c r="C36" s="89" t="s">
        <v>306</v>
      </c>
    </row>
    <row r="37" customFormat="false" ht="12.75" hidden="false" customHeight="false" outlineLevel="0" collapsed="false">
      <c r="A37" s="37"/>
      <c r="B37" s="89" t="s">
        <v>307</v>
      </c>
      <c r="C37" s="89"/>
    </row>
    <row r="38" customFormat="false" ht="12.75" hidden="false" customHeight="false" outlineLevel="0" collapsed="false">
      <c r="A38" s="39"/>
      <c r="B38" s="92" t="s">
        <v>308</v>
      </c>
      <c r="C38" s="92"/>
    </row>
    <row r="39" customFormat="false" ht="12.75" hidden="false" customHeight="false" outlineLevel="0" collapsed="false">
      <c r="A39" s="1"/>
      <c r="B39" s="96"/>
      <c r="C39" s="2"/>
    </row>
    <row r="41" customFormat="false" ht="12.75" hidden="false" customHeight="false" outlineLevel="0" collapsed="false">
      <c r="C41" s="0" t="s">
        <v>195</v>
      </c>
    </row>
    <row r="42" customFormat="false" ht="12.75" hidden="false" customHeight="false" outlineLevel="0" collapsed="false">
      <c r="C42" s="0" t="s">
        <v>266</v>
      </c>
    </row>
    <row r="43" customFormat="false" ht="12.75" hidden="false" customHeight="false" outlineLevel="0" collapsed="false">
      <c r="C43" s="0" t="s">
        <v>196</v>
      </c>
    </row>
    <row r="45" customFormat="false" ht="12.75" hidden="false" customHeight="false" outlineLevel="0" collapsed="false">
      <c r="A45" s="0" t="s">
        <v>309</v>
      </c>
    </row>
    <row r="46" customFormat="false" ht="12.75" hidden="false" customHeight="false" outlineLevel="0" collapsed="false">
      <c r="A46" s="0" t="s">
        <v>310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J52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E9" activeCellId="0" sqref="E9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3.56"/>
    <col collapsed="false" customWidth="true" hidden="false" outlineLevel="0" max="2" min="2" style="0" width="19.14"/>
    <col collapsed="false" customWidth="true" hidden="false" outlineLevel="0" max="7" min="7" style="0" width="11.42"/>
  </cols>
  <sheetData>
    <row r="4" customFormat="false" ht="12.75" hidden="false" customHeight="false" outlineLevel="0" collapsed="false">
      <c r="H4" s="44" t="s">
        <v>311</v>
      </c>
    </row>
    <row r="5" customFormat="false" ht="14.25" hidden="false" customHeight="false" outlineLevel="0" collapsed="false">
      <c r="A5" s="97" t="s">
        <v>25</v>
      </c>
      <c r="B5" s="97"/>
      <c r="C5" s="97"/>
      <c r="D5" s="97"/>
      <c r="E5" s="97"/>
      <c r="F5" s="97"/>
      <c r="G5" s="97"/>
      <c r="H5" s="97"/>
      <c r="I5" s="97"/>
    </row>
    <row r="6" customFormat="false" ht="14.25" hidden="false" customHeight="false" outlineLevel="0" collapsed="false">
      <c r="A6" s="97" t="s">
        <v>312</v>
      </c>
      <c r="B6" s="97"/>
      <c r="C6" s="97"/>
      <c r="D6" s="97"/>
      <c r="E6" s="97"/>
      <c r="F6" s="97"/>
      <c r="G6" s="97"/>
      <c r="H6" s="97"/>
      <c r="I6" s="97"/>
    </row>
    <row r="8" customFormat="false" ht="15" hidden="false" customHeight="false" outlineLevel="0" collapsed="false">
      <c r="A8" s="85"/>
      <c r="D8" s="98" t="s">
        <v>313</v>
      </c>
      <c r="E8" s="98"/>
      <c r="F8" s="98"/>
    </row>
    <row r="9" customFormat="false" ht="14.25" hidden="false" customHeight="false" outlineLevel="0" collapsed="false">
      <c r="D9" s="98"/>
      <c r="E9" s="98" t="s">
        <v>257</v>
      </c>
      <c r="F9" s="98"/>
      <c r="G9" s="98"/>
      <c r="H9" s="98"/>
      <c r="I9" s="98"/>
    </row>
    <row r="10" customFormat="false" ht="14.25" hidden="false" customHeight="false" outlineLevel="0" collapsed="false">
      <c r="A10" s="99" t="s">
        <v>314</v>
      </c>
      <c r="B10" s="97" t="s">
        <v>229</v>
      </c>
      <c r="C10" s="97"/>
      <c r="D10" s="97"/>
      <c r="E10" s="97"/>
      <c r="F10" s="97"/>
      <c r="G10" s="97"/>
      <c r="H10" s="97"/>
      <c r="I10" s="97"/>
    </row>
    <row r="11" customFormat="false" ht="15" hidden="false" customHeight="false" outlineLevel="0" collapsed="false">
      <c r="A11" s="94" t="s">
        <v>315</v>
      </c>
      <c r="B11" s="94"/>
      <c r="C11" s="94"/>
      <c r="D11" s="100"/>
      <c r="E11" s="94"/>
      <c r="F11" s="94"/>
      <c r="G11" s="94"/>
      <c r="H11" s="49" t="s">
        <v>316</v>
      </c>
      <c r="I11" s="94"/>
    </row>
    <row r="12" customFormat="false" ht="12.75" hidden="false" customHeight="false" outlineLevel="0" collapsed="false">
      <c r="A12" s="60" t="s">
        <v>4</v>
      </c>
      <c r="B12" s="60" t="s">
        <v>147</v>
      </c>
      <c r="C12" s="50" t="s">
        <v>317</v>
      </c>
      <c r="D12" s="50"/>
      <c r="E12" s="101" t="s">
        <v>318</v>
      </c>
      <c r="F12" s="101"/>
      <c r="G12" s="60" t="s">
        <v>319</v>
      </c>
      <c r="H12" s="50" t="s">
        <v>320</v>
      </c>
      <c r="I12" s="50"/>
    </row>
    <row r="13" customFormat="false" ht="12.75" hidden="false" customHeight="false" outlineLevel="0" collapsed="false">
      <c r="A13" s="61" t="s">
        <v>321</v>
      </c>
      <c r="B13" s="90"/>
      <c r="C13" s="61" t="s">
        <v>321</v>
      </c>
      <c r="D13" s="60" t="s">
        <v>322</v>
      </c>
      <c r="E13" s="102" t="s">
        <v>321</v>
      </c>
      <c r="F13" s="103" t="s">
        <v>322</v>
      </c>
      <c r="G13" s="61" t="s">
        <v>323</v>
      </c>
      <c r="H13" s="61" t="s">
        <v>321</v>
      </c>
      <c r="I13" s="104" t="s">
        <v>322</v>
      </c>
    </row>
    <row r="14" customFormat="false" ht="12.75" hidden="false" customHeight="false" outlineLevel="0" collapsed="false">
      <c r="A14" s="93" t="n">
        <v>1</v>
      </c>
      <c r="B14" s="93" t="s">
        <v>174</v>
      </c>
      <c r="C14" s="93" t="n">
        <v>0</v>
      </c>
      <c r="D14" s="93" t="n">
        <v>0</v>
      </c>
      <c r="E14" s="93" t="n">
        <v>0</v>
      </c>
      <c r="F14" s="93" t="n">
        <v>0</v>
      </c>
      <c r="G14" s="93" t="n">
        <v>0</v>
      </c>
      <c r="H14" s="93" t="n">
        <v>0</v>
      </c>
      <c r="I14" s="92" t="n">
        <v>0</v>
      </c>
    </row>
    <row r="15" customFormat="false" ht="12.75" hidden="false" customHeight="false" outlineLevel="0" collapsed="false">
      <c r="A15" s="53" t="n">
        <v>2</v>
      </c>
      <c r="B15" s="53" t="s">
        <v>176</v>
      </c>
      <c r="C15" s="53" t="n">
        <v>0</v>
      </c>
      <c r="D15" s="53" t="n">
        <v>0</v>
      </c>
      <c r="E15" s="53" t="n">
        <v>0</v>
      </c>
      <c r="F15" s="53" t="n">
        <v>0</v>
      </c>
      <c r="G15" s="53" t="n">
        <v>0</v>
      </c>
      <c r="H15" s="53" t="n">
        <v>0</v>
      </c>
      <c r="I15" s="53" t="n">
        <v>0</v>
      </c>
    </row>
    <row r="16" customFormat="false" ht="12.75" hidden="false" customHeight="false" outlineLevel="0" collapsed="false">
      <c r="A16" s="53" t="n">
        <v>3</v>
      </c>
      <c r="B16" s="53" t="s">
        <v>177</v>
      </c>
      <c r="C16" s="53" t="n">
        <v>0</v>
      </c>
      <c r="D16" s="53" t="n">
        <v>0</v>
      </c>
      <c r="E16" s="53" t="n">
        <v>0</v>
      </c>
      <c r="F16" s="53" t="n">
        <v>0</v>
      </c>
      <c r="G16" s="53" t="n">
        <v>0</v>
      </c>
      <c r="H16" s="53" t="n">
        <v>0</v>
      </c>
      <c r="I16" s="53" t="n">
        <v>0</v>
      </c>
    </row>
    <row r="17" customFormat="false" ht="12.75" hidden="false" customHeight="false" outlineLevel="0" collapsed="false">
      <c r="A17" s="105" t="n">
        <v>4</v>
      </c>
      <c r="B17" s="8" t="s">
        <v>243</v>
      </c>
      <c r="C17" s="8" t="n">
        <v>8</v>
      </c>
      <c r="D17" s="8" t="n">
        <v>4.57</v>
      </c>
      <c r="E17" s="8" t="n">
        <v>4</v>
      </c>
      <c r="F17" s="8" t="n">
        <v>2.41</v>
      </c>
      <c r="G17" s="8" t="n">
        <v>0</v>
      </c>
      <c r="H17" s="8" t="n">
        <v>4</v>
      </c>
      <c r="I17" s="8" t="n">
        <v>2.16</v>
      </c>
    </row>
    <row r="18" customFormat="false" ht="12.75" hidden="false" customHeight="false" outlineLevel="0" collapsed="false">
      <c r="A18" s="53" t="n">
        <v>5</v>
      </c>
      <c r="B18" s="53" t="s">
        <v>179</v>
      </c>
      <c r="C18" s="53" t="n">
        <v>0</v>
      </c>
      <c r="D18" s="53" t="n">
        <v>0</v>
      </c>
      <c r="E18" s="53" t="n">
        <v>0</v>
      </c>
      <c r="F18" s="53" t="n">
        <v>0</v>
      </c>
      <c r="G18" s="53" t="n">
        <v>0</v>
      </c>
      <c r="H18" s="53" t="n">
        <v>0</v>
      </c>
      <c r="I18" s="53" t="n">
        <v>0</v>
      </c>
    </row>
    <row r="19" customFormat="false" ht="12.75" hidden="false" customHeight="false" outlineLevel="0" collapsed="false">
      <c r="A19" s="53" t="n">
        <v>6</v>
      </c>
      <c r="B19" s="53" t="s">
        <v>244</v>
      </c>
      <c r="C19" s="53" t="n">
        <v>0</v>
      </c>
      <c r="D19" s="53" t="n">
        <v>0</v>
      </c>
      <c r="E19" s="53" t="n">
        <v>0</v>
      </c>
      <c r="F19" s="53" t="n">
        <v>0</v>
      </c>
      <c r="G19" s="53" t="n">
        <v>0</v>
      </c>
      <c r="H19" s="53" t="n">
        <v>0</v>
      </c>
      <c r="I19" s="53" t="n">
        <v>0</v>
      </c>
    </row>
    <row r="20" customFormat="false" ht="12.75" hidden="false" customHeight="false" outlineLevel="0" collapsed="false">
      <c r="A20" s="53" t="n">
        <v>7</v>
      </c>
      <c r="B20" s="53" t="s">
        <v>186</v>
      </c>
      <c r="C20" s="53" t="n">
        <v>0</v>
      </c>
      <c r="D20" s="53" t="n">
        <v>0</v>
      </c>
      <c r="E20" s="53" t="n">
        <v>0</v>
      </c>
      <c r="F20" s="53" t="n">
        <v>0</v>
      </c>
      <c r="G20" s="53" t="n">
        <v>0</v>
      </c>
      <c r="H20" s="53" t="n">
        <v>0</v>
      </c>
      <c r="I20" s="53" t="n">
        <v>0</v>
      </c>
    </row>
    <row r="21" customFormat="false" ht="12.75" hidden="false" customHeight="false" outlineLevel="0" collapsed="false">
      <c r="A21" s="53" t="n">
        <v>8</v>
      </c>
      <c r="B21" s="53" t="s">
        <v>188</v>
      </c>
      <c r="C21" s="53" t="n">
        <v>0</v>
      </c>
      <c r="D21" s="53" t="n">
        <v>0</v>
      </c>
      <c r="E21" s="53" t="n">
        <v>0</v>
      </c>
      <c r="F21" s="53" t="n">
        <v>0</v>
      </c>
      <c r="G21" s="53" t="n">
        <v>0</v>
      </c>
      <c r="H21" s="53" t="n">
        <v>0</v>
      </c>
      <c r="I21" s="53" t="n">
        <v>0</v>
      </c>
    </row>
    <row r="22" customFormat="false" ht="12.75" hidden="false" customHeight="false" outlineLevel="0" collapsed="false">
      <c r="A22" s="53" t="n">
        <v>9</v>
      </c>
      <c r="B22" s="53" t="s">
        <v>189</v>
      </c>
      <c r="C22" s="53" t="n">
        <v>993</v>
      </c>
      <c r="D22" s="53" t="n">
        <v>328</v>
      </c>
      <c r="E22" s="53" t="n">
        <v>267</v>
      </c>
      <c r="F22" s="53" t="n">
        <v>89.17</v>
      </c>
      <c r="G22" s="53"/>
      <c r="H22" s="53" t="n">
        <v>726</v>
      </c>
      <c r="I22" s="53" t="n">
        <v>238.83</v>
      </c>
    </row>
    <row r="23" customFormat="false" ht="12.75" hidden="false" customHeight="false" outlineLevel="0" collapsed="false">
      <c r="A23" s="53" t="n">
        <v>10</v>
      </c>
      <c r="B23" s="53" t="s">
        <v>191</v>
      </c>
      <c r="C23" s="53" t="n">
        <v>445</v>
      </c>
      <c r="D23" s="53" t="n">
        <v>75.65</v>
      </c>
      <c r="E23" s="53" t="n">
        <v>440</v>
      </c>
      <c r="F23" s="53" t="n">
        <v>74.12</v>
      </c>
      <c r="G23" s="53"/>
      <c r="H23" s="53" t="n">
        <v>5</v>
      </c>
      <c r="I23" s="53" t="n">
        <v>1.53</v>
      </c>
    </row>
    <row r="24" customFormat="false" ht="12.75" hidden="false" customHeight="false" outlineLevel="0" collapsed="false">
      <c r="A24" s="53" t="n">
        <v>11</v>
      </c>
      <c r="B24" s="53" t="s">
        <v>246</v>
      </c>
      <c r="C24" s="53" t="n">
        <v>0</v>
      </c>
      <c r="D24" s="53" t="n">
        <v>0</v>
      </c>
      <c r="E24" s="53" t="n">
        <v>0</v>
      </c>
      <c r="F24" s="53" t="n">
        <v>0</v>
      </c>
      <c r="G24" s="53" t="n">
        <v>0</v>
      </c>
      <c r="H24" s="53" t="n">
        <v>0</v>
      </c>
      <c r="I24" s="53" t="n">
        <v>0</v>
      </c>
    </row>
    <row r="25" customFormat="false" ht="12.75" hidden="false" customHeight="false" outlineLevel="0" collapsed="false">
      <c r="A25" s="53" t="n">
        <v>12</v>
      </c>
      <c r="B25" s="53" t="s">
        <v>245</v>
      </c>
      <c r="C25" s="53" t="n">
        <v>0</v>
      </c>
      <c r="D25" s="53" t="n">
        <v>0</v>
      </c>
      <c r="E25" s="53" t="n">
        <v>0</v>
      </c>
      <c r="F25" s="53" t="n">
        <v>0</v>
      </c>
      <c r="G25" s="53" t="n">
        <v>0</v>
      </c>
      <c r="H25" s="53" t="n">
        <v>0</v>
      </c>
      <c r="I25" s="53" t="n">
        <v>0</v>
      </c>
    </row>
    <row r="26" customFormat="false" ht="12.75" hidden="false" customHeight="false" outlineLevel="0" collapsed="false">
      <c r="A26" s="53" t="n">
        <v>13</v>
      </c>
      <c r="B26" s="53" t="s">
        <v>187</v>
      </c>
      <c r="C26" s="53" t="n">
        <v>0</v>
      </c>
      <c r="D26" s="53" t="n">
        <v>0</v>
      </c>
      <c r="E26" s="53" t="n">
        <v>0</v>
      </c>
      <c r="F26" s="53" t="n">
        <v>0</v>
      </c>
      <c r="G26" s="53" t="n">
        <v>0</v>
      </c>
      <c r="H26" s="53" t="n">
        <v>0</v>
      </c>
      <c r="I26" s="53" t="n">
        <v>0</v>
      </c>
      <c r="J26" s="30"/>
    </row>
    <row r="27" customFormat="false" ht="12.75" hidden="false" customHeight="false" outlineLevel="0" collapsed="false">
      <c r="A27" s="53" t="n">
        <v>14</v>
      </c>
      <c r="B27" s="53" t="s">
        <v>26</v>
      </c>
      <c r="C27" s="53" t="n">
        <v>30</v>
      </c>
      <c r="D27" s="53" t="n">
        <v>13.77</v>
      </c>
      <c r="E27" s="53" t="n">
        <v>0</v>
      </c>
      <c r="F27" s="53" t="n">
        <v>0</v>
      </c>
      <c r="G27" s="53"/>
      <c r="H27" s="53" t="n">
        <v>30</v>
      </c>
      <c r="I27" s="53" t="n">
        <v>13.77</v>
      </c>
    </row>
    <row r="28" customFormat="false" ht="12.75" hidden="false" customHeight="false" outlineLevel="0" collapsed="false">
      <c r="A28" s="53" t="n">
        <v>15</v>
      </c>
      <c r="B28" s="53" t="s">
        <v>31</v>
      </c>
      <c r="C28" s="53" t="n">
        <v>66</v>
      </c>
      <c r="D28" s="53" t="n">
        <v>10.7</v>
      </c>
      <c r="E28" s="53" t="n">
        <v>2</v>
      </c>
      <c r="F28" s="53" t="n">
        <v>0.24</v>
      </c>
      <c r="G28" s="53"/>
      <c r="H28" s="53" t="n">
        <v>64</v>
      </c>
      <c r="I28" s="53" t="n">
        <v>10.46</v>
      </c>
    </row>
    <row r="29" customFormat="false" ht="12.75" hidden="false" customHeight="false" outlineLevel="0" collapsed="false">
      <c r="A29" s="53" t="n">
        <v>16</v>
      </c>
      <c r="B29" s="53" t="s">
        <v>32</v>
      </c>
      <c r="C29" s="53" t="n">
        <v>180</v>
      </c>
      <c r="D29" s="53" t="n">
        <v>216</v>
      </c>
      <c r="E29" s="53" t="n">
        <v>0</v>
      </c>
      <c r="F29" s="53" t="n">
        <v>0</v>
      </c>
      <c r="G29" s="53"/>
      <c r="H29" s="53" t="n">
        <v>180</v>
      </c>
      <c r="I29" s="53" t="n">
        <v>216</v>
      </c>
    </row>
    <row r="30" customFormat="false" ht="12.75" hidden="false" customHeight="false" outlineLevel="0" collapsed="false">
      <c r="A30" s="53" t="n">
        <v>17</v>
      </c>
      <c r="B30" s="53" t="s">
        <v>33</v>
      </c>
      <c r="C30" s="53" t="n">
        <v>84</v>
      </c>
      <c r="D30" s="53" t="n">
        <v>215.46</v>
      </c>
      <c r="E30" s="53" t="n">
        <v>22</v>
      </c>
      <c r="F30" s="53" t="n">
        <v>38.3</v>
      </c>
      <c r="G30" s="53" t="n">
        <v>0.15</v>
      </c>
      <c r="H30" s="53" t="n">
        <v>62</v>
      </c>
      <c r="I30" s="53" t="n">
        <v>163.59</v>
      </c>
    </row>
    <row r="31" customFormat="false" ht="12.75" hidden="false" customHeight="false" outlineLevel="0" collapsed="false">
      <c r="A31" s="53" t="n">
        <v>18</v>
      </c>
      <c r="B31" s="53" t="s">
        <v>324</v>
      </c>
      <c r="C31" s="53" t="n">
        <v>0</v>
      </c>
      <c r="D31" s="53" t="n">
        <v>0</v>
      </c>
      <c r="E31" s="53" t="n">
        <v>0</v>
      </c>
      <c r="F31" s="53" t="n">
        <v>0</v>
      </c>
      <c r="G31" s="53" t="n">
        <v>0</v>
      </c>
      <c r="H31" s="53" t="n">
        <v>0</v>
      </c>
      <c r="I31" s="53" t="n">
        <v>0</v>
      </c>
    </row>
    <row r="32" customFormat="false" ht="12.75" hidden="false" customHeight="false" outlineLevel="0" collapsed="false">
      <c r="A32" s="53" t="n">
        <v>19</v>
      </c>
      <c r="B32" s="53" t="s">
        <v>247</v>
      </c>
      <c r="C32" s="53" t="n">
        <v>0</v>
      </c>
      <c r="D32" s="53" t="n">
        <v>0</v>
      </c>
      <c r="E32" s="53" t="n">
        <v>0</v>
      </c>
      <c r="F32" s="53" t="n">
        <v>0</v>
      </c>
      <c r="G32" s="53" t="n">
        <v>0</v>
      </c>
      <c r="H32" s="53" t="n">
        <v>0</v>
      </c>
      <c r="I32" s="53" t="n">
        <v>0</v>
      </c>
    </row>
    <row r="33" customFormat="false" ht="12.75" hidden="false" customHeight="false" outlineLevel="0" collapsed="false">
      <c r="A33" s="53" t="n">
        <v>20</v>
      </c>
      <c r="B33" s="53" t="s">
        <v>248</v>
      </c>
      <c r="C33" s="53" t="n">
        <v>0</v>
      </c>
      <c r="D33" s="53" t="n">
        <v>0</v>
      </c>
      <c r="E33" s="53" t="n">
        <v>0</v>
      </c>
      <c r="F33" s="53" t="n">
        <v>0</v>
      </c>
      <c r="G33" s="53" t="n">
        <v>0</v>
      </c>
      <c r="H33" s="53" t="n">
        <v>0</v>
      </c>
      <c r="I33" s="53" t="n">
        <v>0</v>
      </c>
    </row>
    <row r="34" customFormat="false" ht="12.75" hidden="false" customHeight="false" outlineLevel="0" collapsed="false">
      <c r="A34" s="53"/>
      <c r="B34" s="53"/>
      <c r="C34" s="53"/>
      <c r="D34" s="53"/>
      <c r="E34" s="53"/>
      <c r="F34" s="53"/>
      <c r="G34" s="53"/>
      <c r="H34" s="53"/>
      <c r="I34" s="53"/>
    </row>
    <row r="35" customFormat="false" ht="12.75" hidden="false" customHeight="false" outlineLevel="0" collapsed="false">
      <c r="A35" s="53"/>
      <c r="B35" s="53"/>
      <c r="C35" s="53"/>
      <c r="D35" s="53"/>
      <c r="E35" s="53"/>
      <c r="F35" s="53"/>
      <c r="G35" s="53"/>
      <c r="H35" s="53"/>
      <c r="I35" s="53"/>
    </row>
    <row r="36" customFormat="false" ht="12.75" hidden="false" customHeight="false" outlineLevel="0" collapsed="false">
      <c r="A36" s="53"/>
      <c r="B36" s="53"/>
      <c r="C36" s="53"/>
      <c r="D36" s="53"/>
      <c r="E36" s="53"/>
      <c r="F36" s="53"/>
      <c r="G36" s="53"/>
      <c r="H36" s="53"/>
      <c r="I36" s="53"/>
    </row>
    <row r="37" customFormat="false" ht="12.75" hidden="false" customHeight="false" outlineLevel="0" collapsed="false">
      <c r="A37" s="53"/>
      <c r="B37" s="53"/>
      <c r="C37" s="53"/>
      <c r="D37" s="53"/>
      <c r="E37" s="53"/>
      <c r="F37" s="53"/>
      <c r="G37" s="53"/>
      <c r="H37" s="53"/>
      <c r="I37" s="53"/>
    </row>
    <row r="38" customFormat="false" ht="12.75" hidden="false" customHeight="false" outlineLevel="0" collapsed="false">
      <c r="A38" s="53"/>
      <c r="B38" s="53"/>
      <c r="C38" s="53"/>
      <c r="D38" s="53"/>
      <c r="E38" s="53"/>
      <c r="F38" s="53"/>
      <c r="G38" s="53"/>
      <c r="H38" s="53"/>
      <c r="I38" s="53"/>
    </row>
    <row r="39" customFormat="false" ht="12.75" hidden="false" customHeight="false" outlineLevel="0" collapsed="false">
      <c r="A39" s="53"/>
      <c r="B39" s="53"/>
      <c r="C39" s="53"/>
      <c r="D39" s="53"/>
      <c r="E39" s="53"/>
      <c r="F39" s="53"/>
      <c r="G39" s="53"/>
      <c r="H39" s="53"/>
      <c r="I39" s="53"/>
    </row>
    <row r="40" customFormat="false" ht="12.75" hidden="false" customHeight="false" outlineLevel="0" collapsed="false">
      <c r="A40" s="53"/>
      <c r="B40" s="53"/>
      <c r="C40" s="53"/>
      <c r="D40" s="53"/>
      <c r="E40" s="53"/>
      <c r="F40" s="53"/>
      <c r="G40" s="53"/>
      <c r="H40" s="53"/>
      <c r="I40" s="53"/>
    </row>
    <row r="41" customFormat="false" ht="12.75" hidden="false" customHeight="false" outlineLevel="0" collapsed="false">
      <c r="A41" s="53"/>
      <c r="B41" s="53"/>
      <c r="C41" s="53"/>
      <c r="D41" s="53"/>
      <c r="E41" s="53"/>
      <c r="F41" s="53"/>
      <c r="G41" s="53"/>
      <c r="H41" s="53"/>
      <c r="I41" s="53"/>
    </row>
    <row r="42" customFormat="false" ht="12.75" hidden="false" customHeight="false" outlineLevel="0" collapsed="false">
      <c r="A42" s="53"/>
      <c r="B42" s="53"/>
      <c r="C42" s="53"/>
      <c r="D42" s="53"/>
      <c r="E42" s="53"/>
      <c r="F42" s="53"/>
      <c r="G42" s="53"/>
      <c r="H42" s="53"/>
      <c r="I42" s="53"/>
    </row>
    <row r="43" customFormat="false" ht="12.75" hidden="false" customHeight="false" outlineLevel="0" collapsed="false">
      <c r="A43" s="53"/>
      <c r="B43" s="53"/>
      <c r="C43" s="53"/>
      <c r="D43" s="53"/>
      <c r="E43" s="53"/>
      <c r="F43" s="53"/>
      <c r="G43" s="53"/>
      <c r="H43" s="53"/>
      <c r="I43" s="53"/>
    </row>
    <row r="44" customFormat="false" ht="12.75" hidden="false" customHeight="false" outlineLevel="0" collapsed="false">
      <c r="A44" s="53"/>
      <c r="B44" s="53"/>
      <c r="C44" s="53"/>
      <c r="D44" s="53"/>
      <c r="E44" s="53"/>
      <c r="F44" s="53"/>
      <c r="G44" s="53"/>
      <c r="H44" s="53"/>
      <c r="I44" s="53"/>
    </row>
    <row r="45" customFormat="false" ht="12.75" hidden="false" customHeight="false" outlineLevel="0" collapsed="false">
      <c r="A45" s="53"/>
      <c r="B45" s="53"/>
      <c r="C45" s="53"/>
      <c r="D45" s="53"/>
      <c r="E45" s="53"/>
      <c r="F45" s="53"/>
      <c r="G45" s="53"/>
      <c r="H45" s="53"/>
      <c r="I45" s="53"/>
    </row>
    <row r="46" customFormat="false" ht="12.75" hidden="false" customHeight="false" outlineLevel="0" collapsed="false">
      <c r="A46" s="53"/>
      <c r="B46" s="53"/>
      <c r="C46" s="53"/>
      <c r="D46" s="53"/>
      <c r="E46" s="53"/>
      <c r="F46" s="53"/>
      <c r="G46" s="53"/>
      <c r="H46" s="53"/>
      <c r="I46" s="53"/>
    </row>
    <row r="47" customFormat="false" ht="12.75" hidden="false" customHeight="false" outlineLevel="0" collapsed="false">
      <c r="A47" s="53"/>
      <c r="B47" s="53"/>
      <c r="C47" s="53"/>
      <c r="D47" s="53"/>
      <c r="E47" s="53"/>
      <c r="F47" s="53"/>
      <c r="G47" s="53"/>
      <c r="H47" s="53"/>
      <c r="I47" s="53"/>
    </row>
    <row r="48" customFormat="false" ht="12.75" hidden="false" customHeight="false" outlineLevel="0" collapsed="false">
      <c r="A48" s="53"/>
      <c r="B48" s="53"/>
      <c r="C48" s="53"/>
      <c r="D48" s="53"/>
      <c r="E48" s="53"/>
      <c r="F48" s="53"/>
      <c r="G48" s="53"/>
      <c r="H48" s="53"/>
      <c r="I48" s="53"/>
    </row>
    <row r="49" customFormat="false" ht="12.75" hidden="false" customHeight="false" outlineLevel="0" collapsed="false">
      <c r="A49" s="53"/>
      <c r="B49" s="53"/>
      <c r="C49" s="53"/>
      <c r="D49" s="53"/>
      <c r="E49" s="53"/>
      <c r="F49" s="53"/>
      <c r="G49" s="53"/>
      <c r="H49" s="53"/>
      <c r="I49" s="53"/>
    </row>
    <row r="50" customFormat="false" ht="12.75" hidden="false" customHeight="false" outlineLevel="0" collapsed="false">
      <c r="A50" s="53"/>
      <c r="B50" s="53"/>
      <c r="C50" s="53"/>
      <c r="D50" s="53"/>
      <c r="E50" s="53"/>
      <c r="F50" s="53"/>
      <c r="G50" s="53"/>
      <c r="H50" s="53"/>
      <c r="I50" s="53"/>
    </row>
    <row r="51" customFormat="false" ht="12.75" hidden="false" customHeight="false" outlineLevel="0" collapsed="false">
      <c r="A51" s="53"/>
      <c r="B51" s="53"/>
      <c r="C51" s="53"/>
      <c r="D51" s="53"/>
      <c r="E51" s="53"/>
      <c r="F51" s="53"/>
      <c r="G51" s="53"/>
      <c r="H51" s="53"/>
      <c r="I51" s="53"/>
    </row>
    <row r="52" customFormat="false" ht="12.75" hidden="false" customHeight="false" outlineLevel="0" collapsed="false">
      <c r="A52" s="50" t="s">
        <v>325</v>
      </c>
      <c r="B52" s="50"/>
      <c r="C52" s="53"/>
      <c r="D52" s="53"/>
      <c r="E52" s="53"/>
      <c r="F52" s="53"/>
      <c r="G52" s="53"/>
      <c r="H52" s="53"/>
      <c r="I52" s="53"/>
    </row>
  </sheetData>
  <mergeCells count="6">
    <mergeCell ref="A5:I5"/>
    <mergeCell ref="A6:I6"/>
    <mergeCell ref="C12:D12"/>
    <mergeCell ref="E12:F12"/>
    <mergeCell ref="H12:I12"/>
    <mergeCell ref="A52:B5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N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8750" ySplit="0" topLeftCell="L1" activePane="topLeft" state="split"/>
      <selection pane="topLeft" activeCell="N37" activeCellId="0" sqref="N37"/>
      <selection pane="topRight" activeCell="L1" activeCellId="0" sqref="L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.56"/>
    <col collapsed="false" customWidth="true" hidden="false" outlineLevel="0" max="3" min="3" style="0" width="6.56"/>
    <col collapsed="false" customWidth="true" hidden="false" outlineLevel="0" max="4" min="4" style="0" width="6.41"/>
    <col collapsed="false" customWidth="true" hidden="false" outlineLevel="0" max="5" min="5" style="0" width="5.71"/>
    <col collapsed="false" customWidth="true" hidden="false" outlineLevel="0" max="6" min="6" style="0" width="7.28"/>
    <col collapsed="false" customWidth="true" hidden="false" outlineLevel="0" max="7" min="7" style="0" width="6.41"/>
    <col collapsed="false" customWidth="true" hidden="false" outlineLevel="0" max="8" min="8" style="0" width="4.99"/>
    <col collapsed="false" customWidth="true" hidden="false" outlineLevel="0" max="9" min="9" style="0" width="6.85"/>
    <col collapsed="false" customWidth="true" hidden="false" outlineLevel="0" max="10" min="10" style="0" width="8.41"/>
    <col collapsed="false" customWidth="true" hidden="false" outlineLevel="0" max="11" min="11" style="0" width="5.13"/>
    <col collapsed="false" customWidth="true" hidden="false" outlineLevel="0" max="12" min="12" style="0" width="6.7"/>
    <col collapsed="false" customWidth="true" hidden="false" outlineLevel="0" max="13" min="13" style="0" width="10.99"/>
    <col collapsed="false" customWidth="true" hidden="false" outlineLevel="0" max="14" min="14" style="0" width="11.42"/>
  </cols>
  <sheetData>
    <row r="4" customFormat="false" ht="12.75" hidden="false" customHeight="false" outlineLevel="0" collapsed="false">
      <c r="L4" s="44" t="s">
        <v>326</v>
      </c>
    </row>
    <row r="5" customFormat="false" ht="12.75" hidden="false" customHeight="false" outlineLevel="0" collapsed="false">
      <c r="A5" s="0" t="s">
        <v>327</v>
      </c>
      <c r="C5" s="0" t="s">
        <v>229</v>
      </c>
    </row>
    <row r="6" customFormat="false" ht="12.75" hidden="false" customHeight="false" outlineLevel="0" collapsed="false">
      <c r="A6" s="0" t="s">
        <v>328</v>
      </c>
      <c r="N6" s="44" t="s">
        <v>145</v>
      </c>
    </row>
    <row r="7" customFormat="false" ht="12.75" hidden="false" customHeight="false" outlineLevel="0" collapsed="false">
      <c r="A7" s="0" t="s">
        <v>329</v>
      </c>
    </row>
    <row r="8" customFormat="false" ht="12.75" hidden="false" customHeight="false" outlineLevel="0" collapsed="false">
      <c r="A8" s="59" t="s">
        <v>202</v>
      </c>
      <c r="B8" s="59" t="s">
        <v>147</v>
      </c>
      <c r="C8" s="51" t="s">
        <v>330</v>
      </c>
      <c r="D8" s="51"/>
      <c r="E8" s="51"/>
      <c r="F8" s="50" t="s">
        <v>331</v>
      </c>
      <c r="G8" s="50"/>
      <c r="H8" s="50"/>
      <c r="I8" s="50" t="s">
        <v>332</v>
      </c>
      <c r="J8" s="50"/>
      <c r="K8" s="50"/>
      <c r="L8" s="50" t="s">
        <v>153</v>
      </c>
      <c r="M8" s="50"/>
      <c r="N8" s="50"/>
    </row>
    <row r="9" customFormat="false" ht="12.75" hidden="false" customHeight="false" outlineLevel="0" collapsed="false">
      <c r="A9" s="92"/>
      <c r="B9" s="39"/>
      <c r="C9" s="20" t="s">
        <v>333</v>
      </c>
      <c r="D9" s="20" t="s">
        <v>334</v>
      </c>
      <c r="E9" s="20" t="s">
        <v>157</v>
      </c>
      <c r="F9" s="20" t="s">
        <v>333</v>
      </c>
      <c r="G9" s="20" t="s">
        <v>334</v>
      </c>
      <c r="H9" s="20" t="s">
        <v>157</v>
      </c>
      <c r="I9" s="20" t="s">
        <v>333</v>
      </c>
      <c r="J9" s="20" t="s">
        <v>334</v>
      </c>
      <c r="K9" s="20" t="s">
        <v>157</v>
      </c>
      <c r="L9" s="20" t="s">
        <v>333</v>
      </c>
      <c r="M9" s="20" t="s">
        <v>334</v>
      </c>
      <c r="N9" s="20" t="s">
        <v>157</v>
      </c>
    </row>
    <row r="10" customFormat="false" ht="12.75" hidden="false" customHeight="false" outlineLevel="0" collapsed="false">
      <c r="A10" s="41" t="s">
        <v>55</v>
      </c>
      <c r="B10" s="41" t="s">
        <v>56</v>
      </c>
      <c r="C10" s="41" t="s">
        <v>57</v>
      </c>
      <c r="D10" s="41" t="s">
        <v>58</v>
      </c>
      <c r="E10" s="41" t="s">
        <v>59</v>
      </c>
      <c r="F10" s="41" t="s">
        <v>158</v>
      </c>
      <c r="G10" s="41" t="s">
        <v>159</v>
      </c>
      <c r="H10" s="41" t="s">
        <v>160</v>
      </c>
      <c r="I10" s="41" t="s">
        <v>161</v>
      </c>
      <c r="J10" s="41" t="s">
        <v>162</v>
      </c>
      <c r="K10" s="41" t="s">
        <v>163</v>
      </c>
      <c r="L10" s="41" t="s">
        <v>164</v>
      </c>
      <c r="M10" s="41" t="s">
        <v>165</v>
      </c>
      <c r="N10" s="41" t="s">
        <v>166</v>
      </c>
    </row>
    <row r="11" customFormat="false" ht="12.75" hidden="false" customHeight="false" outlineLevel="0" collapsed="false">
      <c r="A11" s="53" t="n">
        <v>1</v>
      </c>
      <c r="B11" s="53" t="s">
        <v>174</v>
      </c>
      <c r="C11" s="53" t="n">
        <v>8663</v>
      </c>
      <c r="D11" s="53" t="n">
        <v>4709</v>
      </c>
      <c r="E11" s="53"/>
      <c r="F11" s="53" t="n">
        <v>9722</v>
      </c>
      <c r="G11" s="53" t="n">
        <v>4835</v>
      </c>
      <c r="H11" s="53"/>
      <c r="I11" s="53" t="n">
        <v>3222</v>
      </c>
      <c r="J11" s="53" t="n">
        <v>2054</v>
      </c>
      <c r="K11" s="53"/>
      <c r="L11" s="53" t="n">
        <v>21607</v>
      </c>
      <c r="M11" s="53" t="n">
        <v>11598</v>
      </c>
      <c r="N11" s="53" t="n">
        <v>53.67</v>
      </c>
    </row>
    <row r="12" customFormat="false" ht="12.75" hidden="false" customHeight="false" outlineLevel="0" collapsed="false">
      <c r="A12" s="53" t="n">
        <v>2</v>
      </c>
      <c r="B12" s="53" t="s">
        <v>176</v>
      </c>
      <c r="C12" s="53" t="n">
        <v>745</v>
      </c>
      <c r="D12" s="53" t="n">
        <v>388</v>
      </c>
      <c r="E12" s="53"/>
      <c r="F12" s="53" t="n">
        <v>1026</v>
      </c>
      <c r="G12" s="53" t="n">
        <v>541</v>
      </c>
      <c r="H12" s="53"/>
      <c r="I12" s="53" t="n">
        <v>1262</v>
      </c>
      <c r="J12" s="53" t="n">
        <v>702</v>
      </c>
      <c r="K12" s="53"/>
      <c r="L12" s="53" t="n">
        <v>3033</v>
      </c>
      <c r="M12" s="53" t="n">
        <v>1631</v>
      </c>
      <c r="N12" s="53" t="n">
        <v>53.77</v>
      </c>
    </row>
    <row r="13" customFormat="false" ht="12.75" hidden="false" customHeight="false" outlineLevel="0" collapsed="false">
      <c r="A13" s="53" t="n">
        <v>3</v>
      </c>
      <c r="B13" s="53" t="s">
        <v>177</v>
      </c>
      <c r="C13" s="53" t="n">
        <v>3076</v>
      </c>
      <c r="D13" s="53" t="n">
        <v>1492</v>
      </c>
      <c r="E13" s="53"/>
      <c r="F13" s="53" t="n">
        <v>3595</v>
      </c>
      <c r="G13" s="53" t="n">
        <v>1893</v>
      </c>
      <c r="H13" s="53"/>
      <c r="I13" s="53" t="n">
        <v>2580</v>
      </c>
      <c r="J13" s="53" t="n">
        <v>1895</v>
      </c>
      <c r="K13" s="53"/>
      <c r="L13" s="53" t="n">
        <v>9251</v>
      </c>
      <c r="M13" s="53" t="n">
        <v>5280</v>
      </c>
      <c r="N13" s="53" t="n">
        <v>57.04</v>
      </c>
    </row>
    <row r="14" customFormat="false" ht="12.75" hidden="false" customHeight="false" outlineLevel="0" collapsed="false">
      <c r="A14" s="53" t="n">
        <v>4</v>
      </c>
      <c r="B14" s="53" t="s">
        <v>335</v>
      </c>
      <c r="C14" s="53" t="n">
        <v>378</v>
      </c>
      <c r="D14" s="53" t="n">
        <v>172</v>
      </c>
      <c r="E14" s="53"/>
      <c r="F14" s="53" t="n">
        <v>927</v>
      </c>
      <c r="G14" s="53" t="n">
        <v>364</v>
      </c>
      <c r="H14" s="53"/>
      <c r="I14" s="53" t="n">
        <v>493</v>
      </c>
      <c r="J14" s="53" t="n">
        <v>296</v>
      </c>
      <c r="K14" s="53"/>
      <c r="L14" s="53" t="n">
        <v>1798</v>
      </c>
      <c r="M14" s="53" t="n">
        <v>832</v>
      </c>
      <c r="N14" s="53" t="n">
        <v>46.27</v>
      </c>
    </row>
    <row r="15" customFormat="false" ht="12.75" hidden="false" customHeight="false" outlineLevel="0" collapsed="false">
      <c r="A15" s="53" t="n">
        <v>5</v>
      </c>
      <c r="B15" s="53" t="s">
        <v>179</v>
      </c>
      <c r="C15" s="53" t="n">
        <v>388</v>
      </c>
      <c r="D15" s="53" t="n">
        <v>151</v>
      </c>
      <c r="E15" s="53"/>
      <c r="F15" s="53" t="n">
        <v>751</v>
      </c>
      <c r="G15" s="53" t="n">
        <v>326</v>
      </c>
      <c r="H15" s="53"/>
      <c r="I15" s="53" t="n">
        <v>703</v>
      </c>
      <c r="J15" s="53" t="n">
        <v>463</v>
      </c>
      <c r="K15" s="53"/>
      <c r="L15" s="53" t="n">
        <v>1842</v>
      </c>
      <c r="M15" s="53" t="n">
        <v>940</v>
      </c>
      <c r="N15" s="53" t="n">
        <v>51.03</v>
      </c>
    </row>
    <row r="16" customFormat="false" ht="12.75" hidden="false" customHeight="false" outlineLevel="0" collapsed="false">
      <c r="A16" s="53" t="n">
        <v>6</v>
      </c>
      <c r="B16" s="53" t="s">
        <v>181</v>
      </c>
      <c r="C16" s="53" t="n">
        <v>49</v>
      </c>
      <c r="D16" s="53" t="n">
        <v>25</v>
      </c>
      <c r="E16" s="53"/>
      <c r="F16" s="53" t="n">
        <v>132</v>
      </c>
      <c r="G16" s="53" t="n">
        <v>60</v>
      </c>
      <c r="H16" s="53"/>
      <c r="I16" s="53" t="n">
        <v>125</v>
      </c>
      <c r="J16" s="53" t="n">
        <v>67</v>
      </c>
      <c r="K16" s="53"/>
      <c r="L16" s="53" t="n">
        <v>306</v>
      </c>
      <c r="M16" s="53" t="n">
        <v>152</v>
      </c>
      <c r="N16" s="53" t="n">
        <v>49.67</v>
      </c>
    </row>
    <row r="17" customFormat="false" ht="12.75" hidden="false" customHeight="false" outlineLevel="0" collapsed="false">
      <c r="A17" s="53" t="n">
        <v>7</v>
      </c>
      <c r="B17" s="53" t="s">
        <v>186</v>
      </c>
      <c r="C17" s="53" t="n">
        <v>875</v>
      </c>
      <c r="D17" s="53" t="n">
        <v>332</v>
      </c>
      <c r="E17" s="53"/>
      <c r="F17" s="53" t="n">
        <v>985</v>
      </c>
      <c r="G17" s="53" t="n">
        <v>392</v>
      </c>
      <c r="H17" s="53"/>
      <c r="I17" s="53" t="n">
        <v>620</v>
      </c>
      <c r="J17" s="53" t="n">
        <v>493</v>
      </c>
      <c r="K17" s="53"/>
      <c r="L17" s="53" t="n">
        <v>2480</v>
      </c>
      <c r="M17" s="53" t="n">
        <v>1217</v>
      </c>
      <c r="N17" s="53" t="n">
        <v>49.07</v>
      </c>
    </row>
    <row r="18" customFormat="false" ht="12.75" hidden="false" customHeight="false" outlineLevel="0" collapsed="false">
      <c r="A18" s="53" t="n">
        <v>8</v>
      </c>
      <c r="B18" s="53" t="s">
        <v>188</v>
      </c>
      <c r="C18" s="53" t="n">
        <v>208</v>
      </c>
      <c r="D18" s="53" t="n">
        <v>116</v>
      </c>
      <c r="E18" s="53"/>
      <c r="F18" s="53" t="n">
        <v>558</v>
      </c>
      <c r="G18" s="53" t="n">
        <v>271</v>
      </c>
      <c r="H18" s="53"/>
      <c r="I18" s="53" t="n">
        <v>756</v>
      </c>
      <c r="J18" s="53" t="n">
        <v>393</v>
      </c>
      <c r="K18" s="53"/>
      <c r="L18" s="53" t="n">
        <v>1522</v>
      </c>
      <c r="M18" s="53" t="n">
        <v>780</v>
      </c>
      <c r="N18" s="53" t="n">
        <v>51.24</v>
      </c>
    </row>
    <row r="19" customFormat="false" ht="12.75" hidden="false" customHeight="false" outlineLevel="0" collapsed="false">
      <c r="A19" s="53" t="n">
        <v>9</v>
      </c>
      <c r="B19" s="53" t="s">
        <v>189</v>
      </c>
      <c r="C19" s="53" t="n">
        <v>17880</v>
      </c>
      <c r="D19" s="53" t="n">
        <v>10408</v>
      </c>
      <c r="E19" s="53"/>
      <c r="F19" s="53" t="n">
        <v>12220</v>
      </c>
      <c r="G19" s="53" t="n">
        <v>7113</v>
      </c>
      <c r="H19" s="53"/>
      <c r="I19" s="53" t="n">
        <v>32815</v>
      </c>
      <c r="J19" s="53" t="n">
        <v>21239</v>
      </c>
      <c r="K19" s="53"/>
      <c r="L19" s="53" t="n">
        <v>62915</v>
      </c>
      <c r="M19" s="53" t="n">
        <v>38760</v>
      </c>
      <c r="N19" s="53" t="n">
        <v>61.6</v>
      </c>
    </row>
    <row r="20" customFormat="false" ht="12.75" hidden="false" customHeight="false" outlineLevel="0" collapsed="false">
      <c r="A20" s="53" t="n">
        <v>10</v>
      </c>
      <c r="B20" s="53" t="s">
        <v>191</v>
      </c>
      <c r="C20" s="53" t="n">
        <v>15798</v>
      </c>
      <c r="D20" s="53" t="n">
        <v>8115</v>
      </c>
      <c r="E20" s="53"/>
      <c r="F20" s="53" t="n">
        <v>13195</v>
      </c>
      <c r="G20" s="53" t="n">
        <v>6499</v>
      </c>
      <c r="H20" s="53"/>
      <c r="I20" s="53" t="n">
        <v>12222</v>
      </c>
      <c r="J20" s="53" t="n">
        <v>10509</v>
      </c>
      <c r="K20" s="53"/>
      <c r="L20" s="53" t="n">
        <v>41215</v>
      </c>
      <c r="M20" s="53" t="n">
        <v>25123</v>
      </c>
      <c r="N20" s="53" t="n">
        <v>60.95</v>
      </c>
    </row>
    <row r="21" customFormat="false" ht="12.75" hidden="false" customHeight="false" outlineLevel="0" collapsed="false">
      <c r="A21" s="53" t="n">
        <v>11</v>
      </c>
      <c r="B21" s="53" t="s">
        <v>192</v>
      </c>
      <c r="C21" s="53" t="n">
        <v>851</v>
      </c>
      <c r="D21" s="53" t="n">
        <v>310</v>
      </c>
      <c r="E21" s="53"/>
      <c r="F21" s="53" t="n">
        <v>1678</v>
      </c>
      <c r="G21" s="53" t="n">
        <v>626</v>
      </c>
      <c r="H21" s="53"/>
      <c r="I21" s="53" t="n">
        <v>2257</v>
      </c>
      <c r="J21" s="53" t="n">
        <v>1370</v>
      </c>
      <c r="K21" s="53"/>
      <c r="L21" s="53" t="n">
        <v>4786</v>
      </c>
      <c r="M21" s="53" t="n">
        <v>2306</v>
      </c>
      <c r="N21" s="53" t="n">
        <v>48.18</v>
      </c>
    </row>
    <row r="22" customFormat="false" ht="12.75" hidden="false" customHeight="false" outlineLevel="0" collapsed="false">
      <c r="A22" s="53" t="n">
        <v>12</v>
      </c>
      <c r="B22" s="53" t="s">
        <v>193</v>
      </c>
      <c r="C22" s="53" t="n">
        <v>366</v>
      </c>
      <c r="D22" s="53" t="n">
        <v>173</v>
      </c>
      <c r="E22" s="53"/>
      <c r="F22" s="53" t="n">
        <v>405</v>
      </c>
      <c r="G22" s="53" t="n">
        <v>185</v>
      </c>
      <c r="H22" s="53"/>
      <c r="I22" s="53" t="n">
        <v>327</v>
      </c>
      <c r="J22" s="53" t="n">
        <v>167</v>
      </c>
      <c r="K22" s="53"/>
      <c r="L22" s="53" t="n">
        <v>1098</v>
      </c>
      <c r="M22" s="53" t="n">
        <v>525</v>
      </c>
      <c r="N22" s="53" t="n">
        <v>47.81</v>
      </c>
    </row>
    <row r="23" customFormat="false" ht="12.75" hidden="false" customHeight="false" outlineLevel="0" collapsed="false">
      <c r="A23" s="53" t="n">
        <v>13</v>
      </c>
      <c r="B23" s="53" t="s">
        <v>187</v>
      </c>
      <c r="C23" s="53" t="n">
        <v>362</v>
      </c>
      <c r="D23" s="53" t="n">
        <v>190</v>
      </c>
      <c r="E23" s="53"/>
      <c r="F23" s="53" t="n">
        <v>712</v>
      </c>
      <c r="G23" s="53" t="n">
        <v>355</v>
      </c>
      <c r="H23" s="53"/>
      <c r="I23" s="53" t="n">
        <v>761</v>
      </c>
      <c r="J23" s="53" t="n">
        <v>421</v>
      </c>
      <c r="K23" s="53"/>
      <c r="L23" s="53" t="n">
        <v>1835</v>
      </c>
      <c r="M23" s="53" t="n">
        <v>966</v>
      </c>
      <c r="N23" s="53" t="n">
        <v>52.64</v>
      </c>
    </row>
    <row r="24" customFormat="false" ht="12.75" hidden="false" customHeight="false" outlineLevel="0" collapsed="false">
      <c r="A24" s="53" t="n">
        <v>14</v>
      </c>
      <c r="B24" s="53" t="s">
        <v>26</v>
      </c>
      <c r="C24" s="53" t="n">
        <v>9925</v>
      </c>
      <c r="D24" s="53" t="n">
        <v>5383</v>
      </c>
      <c r="E24" s="53"/>
      <c r="F24" s="53" t="n">
        <v>8825</v>
      </c>
      <c r="G24" s="53" t="n">
        <v>4225</v>
      </c>
      <c r="H24" s="53"/>
      <c r="I24" s="53" t="n">
        <v>8936</v>
      </c>
      <c r="J24" s="53" t="n">
        <v>6902</v>
      </c>
      <c r="K24" s="53"/>
      <c r="L24" s="53" t="n">
        <v>27686</v>
      </c>
      <c r="M24" s="53" t="n">
        <v>16510</v>
      </c>
      <c r="N24" s="53" t="n">
        <v>59.63</v>
      </c>
    </row>
    <row r="25" customFormat="false" ht="12.75" hidden="false" customHeight="false" outlineLevel="0" collapsed="false">
      <c r="A25" s="53" t="n">
        <v>15</v>
      </c>
      <c r="B25" s="53" t="s">
        <v>31</v>
      </c>
      <c r="C25" s="53" t="n">
        <v>11975</v>
      </c>
      <c r="D25" s="53" t="n">
        <v>6725</v>
      </c>
      <c r="E25" s="53"/>
      <c r="F25" s="53" t="n">
        <v>835</v>
      </c>
      <c r="G25" s="53" t="n">
        <v>417</v>
      </c>
      <c r="H25" s="53"/>
      <c r="I25" s="53" t="n">
        <v>6011</v>
      </c>
      <c r="J25" s="53" t="n">
        <v>3042</v>
      </c>
      <c r="K25" s="53"/>
      <c r="L25" s="53" t="n">
        <v>18821</v>
      </c>
      <c r="M25" s="53" t="n">
        <v>10184</v>
      </c>
      <c r="N25" s="53" t="n">
        <v>54.1</v>
      </c>
    </row>
    <row r="26" customFormat="false" ht="12.75" hidden="false" customHeight="false" outlineLevel="0" collapsed="false">
      <c r="A26" s="53" t="n">
        <v>16</v>
      </c>
      <c r="B26" s="53" t="s">
        <v>32</v>
      </c>
      <c r="C26" s="53" t="n">
        <v>1258</v>
      </c>
      <c r="D26" s="53" t="n">
        <v>240</v>
      </c>
      <c r="E26" s="53"/>
      <c r="F26" s="53" t="n">
        <v>570</v>
      </c>
      <c r="G26" s="53" t="n">
        <v>38</v>
      </c>
      <c r="H26" s="53"/>
      <c r="I26" s="53" t="n">
        <v>102</v>
      </c>
      <c r="J26" s="53" t="n">
        <v>26</v>
      </c>
      <c r="K26" s="53"/>
      <c r="L26" s="53" t="n">
        <v>1930</v>
      </c>
      <c r="M26" s="53" t="n">
        <v>304</v>
      </c>
      <c r="N26" s="53" t="n">
        <v>15.75</v>
      </c>
    </row>
    <row r="27" customFormat="false" ht="12.75" hidden="false" customHeight="false" outlineLevel="0" collapsed="false">
      <c r="A27" s="53" t="n">
        <v>17</v>
      </c>
      <c r="B27" s="53" t="s">
        <v>33</v>
      </c>
      <c r="C27" s="53" t="n">
        <v>0</v>
      </c>
      <c r="D27" s="53" t="n">
        <v>0</v>
      </c>
      <c r="E27" s="53"/>
      <c r="F27" s="53" t="n">
        <v>471</v>
      </c>
      <c r="G27" s="53" t="n">
        <v>124</v>
      </c>
      <c r="H27" s="53"/>
      <c r="I27" s="53" t="n">
        <v>125</v>
      </c>
      <c r="J27" s="53" t="n">
        <v>20</v>
      </c>
      <c r="K27" s="53"/>
      <c r="L27" s="53" t="n">
        <v>596</v>
      </c>
      <c r="M27" s="53" t="n">
        <v>144</v>
      </c>
      <c r="N27" s="53" t="n">
        <v>24.16</v>
      </c>
    </row>
    <row r="28" customFormat="false" ht="12.75" hidden="false" customHeight="false" outlineLevel="0" collapsed="false">
      <c r="A28" s="53" t="n">
        <v>18</v>
      </c>
      <c r="B28" s="53" t="s">
        <v>182</v>
      </c>
      <c r="C28" s="53" t="n">
        <v>113</v>
      </c>
      <c r="D28" s="53" t="n">
        <v>63</v>
      </c>
      <c r="E28" s="53"/>
      <c r="F28" s="53" t="n">
        <v>160</v>
      </c>
      <c r="G28" s="53" t="n">
        <v>82</v>
      </c>
      <c r="H28" s="53"/>
      <c r="I28" s="53" t="n">
        <v>252</v>
      </c>
      <c r="J28" s="53" t="n">
        <v>179</v>
      </c>
      <c r="K28" s="53"/>
      <c r="L28" s="53" t="n">
        <v>525</v>
      </c>
      <c r="M28" s="53" t="n">
        <v>324</v>
      </c>
      <c r="N28" s="53" t="n">
        <v>61.71</v>
      </c>
    </row>
    <row r="29" customFormat="false" ht="12.75" hidden="false" customHeight="false" outlineLevel="0" collapsed="false">
      <c r="A29" s="53" t="n">
        <v>19</v>
      </c>
      <c r="B29" s="53" t="s">
        <v>183</v>
      </c>
      <c r="C29" s="53" t="n">
        <v>442</v>
      </c>
      <c r="D29" s="53" t="n">
        <v>338</v>
      </c>
      <c r="E29" s="53"/>
      <c r="F29" s="53" t="n">
        <v>432</v>
      </c>
      <c r="G29" s="53" t="n">
        <v>357</v>
      </c>
      <c r="H29" s="53"/>
      <c r="I29" s="53" t="n">
        <v>251</v>
      </c>
      <c r="J29" s="53" t="n">
        <v>231</v>
      </c>
      <c r="K29" s="53"/>
      <c r="L29" s="53" t="n">
        <v>1125</v>
      </c>
      <c r="M29" s="53" t="n">
        <v>926</v>
      </c>
      <c r="N29" s="53" t="n">
        <v>82.31</v>
      </c>
    </row>
    <row r="30" customFormat="false" ht="12.75" hidden="false" customHeight="false" outlineLevel="0" collapsed="false">
      <c r="A30" s="53" t="n">
        <v>20</v>
      </c>
      <c r="B30" s="53" t="s">
        <v>175</v>
      </c>
      <c r="C30" s="53" t="n">
        <v>610</v>
      </c>
      <c r="D30" s="53" t="n">
        <v>318</v>
      </c>
      <c r="E30" s="53"/>
      <c r="F30" s="53" t="n">
        <v>135</v>
      </c>
      <c r="G30" s="53" t="n">
        <v>71</v>
      </c>
      <c r="H30" s="53"/>
      <c r="I30" s="53" t="n">
        <v>146</v>
      </c>
      <c r="J30" s="53" t="n">
        <v>108</v>
      </c>
      <c r="K30" s="53"/>
      <c r="L30" s="53" t="n">
        <v>891</v>
      </c>
      <c r="M30" s="53" t="n">
        <v>497</v>
      </c>
      <c r="N30" s="53" t="n">
        <v>55.78</v>
      </c>
    </row>
    <row r="31" customFormat="false" ht="12.75" hidden="false" customHeight="false" outlineLevel="0" collapsed="false">
      <c r="A31" s="53" t="s">
        <v>153</v>
      </c>
      <c r="B31" s="53"/>
      <c r="C31" s="53" t="n">
        <f aca="false">SUM(C11:C30)</f>
        <v>73962</v>
      </c>
      <c r="D31" s="53" t="n">
        <f aca="false">SUM(D11:D30)</f>
        <v>39648</v>
      </c>
      <c r="E31" s="53"/>
      <c r="F31" s="53" t="n">
        <f aca="false">SUM(F11:F30)</f>
        <v>57334</v>
      </c>
      <c r="G31" s="53" t="n">
        <f aca="false">SUM(G11:G30)</f>
        <v>28774</v>
      </c>
      <c r="H31" s="53"/>
      <c r="I31" s="53" t="n">
        <f aca="false">SUM(I11:I30)</f>
        <v>73966</v>
      </c>
      <c r="J31" s="53" t="n">
        <f aca="false">SUM(J11:J30)</f>
        <v>50577</v>
      </c>
      <c r="K31" s="53"/>
      <c r="L31" s="53" t="n">
        <f aca="false">SUM(L11:L30)</f>
        <v>205262</v>
      </c>
      <c r="M31" s="53" t="n">
        <f aca="false">SUM(M11:M30)</f>
        <v>118999</v>
      </c>
      <c r="N31" s="53" t="n">
        <v>57.97</v>
      </c>
    </row>
    <row r="32" customFormat="false" ht="12.75" hidden="false" customHeight="false" outlineLevel="0" collapsed="false">
      <c r="A32" s="50" t="s">
        <v>153</v>
      </c>
      <c r="B32" s="50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</row>
    <row r="35" customFormat="false" ht="12.75" hidden="false" customHeight="false" outlineLevel="0" collapsed="false">
      <c r="K35" s="0" t="s">
        <v>195</v>
      </c>
    </row>
    <row r="36" customFormat="false" ht="12.75" hidden="false" customHeight="false" outlineLevel="0" collapsed="false">
      <c r="K36" s="0" t="s">
        <v>266</v>
      </c>
    </row>
    <row r="37" customFormat="false" ht="12.75" hidden="false" customHeight="false" outlineLevel="0" collapsed="false">
      <c r="K37" s="0" t="s">
        <v>196</v>
      </c>
    </row>
  </sheetData>
  <mergeCells count="5">
    <mergeCell ref="C8:E8"/>
    <mergeCell ref="F8:H8"/>
    <mergeCell ref="I8:K8"/>
    <mergeCell ref="L8:N8"/>
    <mergeCell ref="A32:B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T4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B8" activeCellId="0" sqref="B8"/>
    </sheetView>
  </sheetViews>
  <sheetFormatPr defaultColWidth="9.0546875" defaultRowHeight="12.75" zeroHeight="false" outlineLevelRow="0" outlineLevelCol="0"/>
  <cols>
    <col collapsed="false" customWidth="true" hidden="false" outlineLevel="0" max="1" min="1" style="30" width="5.99"/>
    <col collapsed="false" customWidth="true" hidden="false" outlineLevel="0" max="2" min="2" style="0" width="11.99"/>
    <col collapsed="false" customWidth="true" hidden="false" outlineLevel="0" max="3" min="3" style="0" width="7.99"/>
    <col collapsed="false" customWidth="true" hidden="false" outlineLevel="0" max="4" min="4" style="0" width="7.85"/>
    <col collapsed="false" customWidth="true" hidden="false" outlineLevel="0" max="5" min="5" style="0" width="4.85"/>
    <col collapsed="false" customWidth="true" hidden="false" outlineLevel="0" max="6" min="6" style="0" width="7.85"/>
    <col collapsed="false" customWidth="true" hidden="false" outlineLevel="0" max="7" min="7" style="0" width="7.28"/>
    <col collapsed="false" customWidth="true" hidden="false" outlineLevel="0" max="8" min="8" style="0" width="4.85"/>
    <col collapsed="false" customWidth="true" hidden="false" outlineLevel="0" max="9" min="9" style="0" width="6.56"/>
    <col collapsed="false" customWidth="true" hidden="false" outlineLevel="0" max="10" min="10" style="0" width="8.14"/>
    <col collapsed="false" customWidth="true" hidden="true" outlineLevel="0" max="11" min="11" style="0" width="22.14"/>
    <col collapsed="false" customWidth="false" hidden="true" outlineLevel="0" max="12" min="12" style="0" width="9.06"/>
    <col collapsed="false" customWidth="true" hidden="false" outlineLevel="0" max="13" min="13" style="0" width="3.85"/>
    <col collapsed="false" customWidth="true" hidden="false" outlineLevel="0" max="14" min="14" style="0" width="5.85"/>
    <col collapsed="false" customWidth="true" hidden="false" outlineLevel="0" max="15" min="15" style="0" width="5.71"/>
    <col collapsed="false" customWidth="true" hidden="false" outlineLevel="0" max="16" min="16" style="0" width="5.56"/>
    <col collapsed="false" customWidth="true" hidden="false" outlineLevel="0" max="18" min="17" style="0" width="6.41"/>
    <col collapsed="false" customWidth="true" hidden="false" outlineLevel="0" max="19" min="19" style="0" width="7.28"/>
  </cols>
  <sheetData>
    <row r="3" customFormat="false" ht="12.75" hidden="false" customHeight="false" outlineLevel="0" collapsed="false">
      <c r="J3" s="44" t="s">
        <v>336</v>
      </c>
    </row>
    <row r="4" customFormat="false" ht="12.75" hidden="false" customHeight="false" outlineLevel="0" collapsed="false">
      <c r="A4" s="57" t="s">
        <v>253</v>
      </c>
      <c r="C4" s="0" t="s">
        <v>229</v>
      </c>
      <c r="E4" s="0" t="s">
        <v>337</v>
      </c>
    </row>
    <row r="6" customFormat="false" ht="12.75" hidden="false" customHeight="false" outlineLevel="0" collapsed="false">
      <c r="A6" s="30" t="s">
        <v>338</v>
      </c>
    </row>
    <row r="7" customFormat="false" ht="12.75" hidden="false" customHeight="false" outlineLevel="0" collapsed="false">
      <c r="A7" s="27" t="s">
        <v>339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8" customFormat="false" ht="12.75" hidden="false" customHeight="false" outlineLevel="0" collapsed="false">
      <c r="A8" s="30" t="s">
        <v>340</v>
      </c>
      <c r="B8" s="106" t="n">
        <v>41455</v>
      </c>
      <c r="D8" s="0" t="s">
        <v>341</v>
      </c>
      <c r="G8" s="0" t="s">
        <v>342</v>
      </c>
      <c r="I8" s="0" t="s">
        <v>343</v>
      </c>
      <c r="J8" s="49" t="s">
        <v>344</v>
      </c>
      <c r="N8" s="0" t="s">
        <v>345</v>
      </c>
      <c r="Q8" s="0" t="s">
        <v>346</v>
      </c>
      <c r="S8" s="53"/>
      <c r="T8" s="0" t="s">
        <v>347</v>
      </c>
    </row>
    <row r="9" customFormat="false" ht="12.75" hidden="false" customHeight="false" outlineLevel="0" collapsed="false">
      <c r="J9" s="49"/>
      <c r="S9" s="53"/>
    </row>
    <row r="10" customFormat="false" ht="12.75" hidden="false" customHeight="false" outlineLevel="0" collapsed="false">
      <c r="A10" s="43" t="s">
        <v>202</v>
      </c>
      <c r="B10" s="53"/>
      <c r="C10" s="50" t="s">
        <v>348</v>
      </c>
      <c r="D10" s="50"/>
      <c r="E10" s="50"/>
      <c r="F10" s="50" t="s">
        <v>348</v>
      </c>
      <c r="G10" s="50"/>
      <c r="H10" s="50"/>
      <c r="I10" s="50" t="s">
        <v>348</v>
      </c>
      <c r="J10" s="50"/>
      <c r="K10" s="50"/>
      <c r="L10" s="53"/>
      <c r="M10" s="53"/>
      <c r="N10" s="53" t="s">
        <v>349</v>
      </c>
      <c r="O10" s="53"/>
      <c r="P10" s="53"/>
      <c r="Q10" s="53" t="s">
        <v>349</v>
      </c>
      <c r="R10" s="107"/>
      <c r="S10" s="53"/>
    </row>
    <row r="11" customFormat="false" ht="12.75" hidden="false" customHeight="false" outlineLevel="0" collapsed="false">
      <c r="A11" s="43"/>
      <c r="B11" s="20"/>
      <c r="C11" s="20" t="s">
        <v>333</v>
      </c>
      <c r="D11" s="20" t="s">
        <v>334</v>
      </c>
      <c r="E11" s="20" t="s">
        <v>157</v>
      </c>
      <c r="F11" s="20" t="s">
        <v>333</v>
      </c>
      <c r="G11" s="20" t="s">
        <v>334</v>
      </c>
      <c r="H11" s="20" t="s">
        <v>157</v>
      </c>
      <c r="I11" s="20" t="s">
        <v>333</v>
      </c>
      <c r="J11" s="20" t="s">
        <v>334</v>
      </c>
      <c r="K11" s="20" t="s">
        <v>157</v>
      </c>
      <c r="L11" s="53"/>
      <c r="M11" s="101" t="s">
        <v>350</v>
      </c>
      <c r="N11" s="101" t="s">
        <v>333</v>
      </c>
      <c r="O11" s="53" t="s">
        <v>334</v>
      </c>
      <c r="P11" s="53" t="s">
        <v>350</v>
      </c>
      <c r="Q11" s="53" t="s">
        <v>333</v>
      </c>
      <c r="R11" s="107" t="s">
        <v>334</v>
      </c>
      <c r="S11" s="53" t="s">
        <v>350</v>
      </c>
    </row>
    <row r="12" customFormat="false" ht="12.75" hidden="false" customHeight="false" outlineLevel="0" collapsed="false">
      <c r="A12" s="108" t="s">
        <v>55</v>
      </c>
      <c r="B12" s="20"/>
      <c r="C12" s="41" t="s">
        <v>57</v>
      </c>
      <c r="D12" s="41" t="s">
        <v>58</v>
      </c>
      <c r="E12" s="41" t="s">
        <v>59</v>
      </c>
      <c r="F12" s="41" t="s">
        <v>158</v>
      </c>
      <c r="G12" s="41" t="s">
        <v>159</v>
      </c>
      <c r="H12" s="41" t="s">
        <v>160</v>
      </c>
      <c r="I12" s="41" t="s">
        <v>161</v>
      </c>
      <c r="J12" s="41" t="s">
        <v>162</v>
      </c>
      <c r="K12" s="41" t="s">
        <v>163</v>
      </c>
      <c r="L12" s="53"/>
      <c r="M12" s="20" t="n">
        <v>11</v>
      </c>
      <c r="N12" s="20"/>
      <c r="O12" s="53"/>
      <c r="P12" s="53"/>
      <c r="Q12" s="53"/>
      <c r="R12" s="107"/>
      <c r="S12" s="53"/>
    </row>
    <row r="13" customFormat="false" ht="12.75" hidden="false" customHeight="false" outlineLevel="0" collapsed="false">
      <c r="A13" s="43" t="n">
        <v>1</v>
      </c>
      <c r="B13" s="41" t="s">
        <v>56</v>
      </c>
      <c r="C13" s="53"/>
      <c r="D13" s="53"/>
      <c r="E13" s="53"/>
      <c r="F13" s="53"/>
      <c r="G13" s="53"/>
      <c r="H13" s="53"/>
      <c r="I13" s="53"/>
      <c r="J13" s="53"/>
      <c r="K13" s="53" t="n">
        <v>78</v>
      </c>
      <c r="L13" s="53"/>
      <c r="M13" s="53"/>
      <c r="N13" s="53"/>
      <c r="O13" s="53"/>
      <c r="P13" s="53"/>
      <c r="Q13" s="53"/>
      <c r="R13" s="107"/>
      <c r="S13" s="53"/>
    </row>
    <row r="14" customFormat="false" ht="12.75" hidden="false" customHeight="false" outlineLevel="0" collapsed="false">
      <c r="A14" s="43" t="n">
        <v>2</v>
      </c>
      <c r="B14" s="53" t="s">
        <v>174</v>
      </c>
      <c r="C14" s="53" t="n">
        <v>65</v>
      </c>
      <c r="D14" s="53" t="n">
        <v>36</v>
      </c>
      <c r="E14" s="53"/>
      <c r="F14" s="53" t="n">
        <v>60</v>
      </c>
      <c r="G14" s="53" t="n">
        <v>48.12</v>
      </c>
      <c r="H14" s="53"/>
      <c r="I14" s="53" t="n">
        <v>3.2</v>
      </c>
      <c r="J14" s="53" t="n">
        <v>1.52</v>
      </c>
      <c r="K14" s="53" t="n">
        <v>65</v>
      </c>
      <c r="L14" s="53"/>
      <c r="M14" s="53"/>
      <c r="N14" s="53" t="n">
        <v>133</v>
      </c>
      <c r="O14" s="53" t="n">
        <v>69.38</v>
      </c>
      <c r="P14" s="53"/>
      <c r="Q14" s="53" t="n">
        <v>97</v>
      </c>
      <c r="R14" s="107" t="n">
        <v>43.65</v>
      </c>
      <c r="S14" s="53"/>
    </row>
    <row r="15" customFormat="false" ht="12.75" hidden="false" customHeight="false" outlineLevel="0" collapsed="false">
      <c r="A15" s="43" t="n">
        <v>3</v>
      </c>
      <c r="B15" s="53" t="s">
        <v>176</v>
      </c>
      <c r="C15" s="53" t="n">
        <v>7</v>
      </c>
      <c r="D15" s="53" t="n">
        <v>3.5</v>
      </c>
      <c r="E15" s="53"/>
      <c r="F15" s="53" t="n">
        <v>16.5</v>
      </c>
      <c r="G15" s="53" t="n">
        <v>12</v>
      </c>
      <c r="H15" s="53"/>
      <c r="I15" s="53" t="n">
        <v>4.25</v>
      </c>
      <c r="J15" s="53" t="n">
        <v>3.02</v>
      </c>
      <c r="K15" s="53" t="n">
        <v>78</v>
      </c>
      <c r="L15" s="53"/>
      <c r="M15" s="53"/>
      <c r="N15" s="53" t="n">
        <v>15.44</v>
      </c>
      <c r="O15" s="53" t="n">
        <v>7.1</v>
      </c>
      <c r="P15" s="53"/>
      <c r="Q15" s="53" t="n">
        <v>14.4</v>
      </c>
      <c r="R15" s="107" t="n">
        <v>7.95</v>
      </c>
      <c r="S15" s="53"/>
    </row>
    <row r="16" customFormat="false" ht="12.75" hidden="false" customHeight="false" outlineLevel="0" collapsed="false">
      <c r="A16" s="43" t="n">
        <v>4</v>
      </c>
      <c r="B16" s="53" t="s">
        <v>177</v>
      </c>
      <c r="C16" s="53" t="n">
        <v>42</v>
      </c>
      <c r="D16" s="53" t="n">
        <v>31</v>
      </c>
      <c r="E16" s="53"/>
      <c r="F16" s="53" t="n">
        <v>30</v>
      </c>
      <c r="G16" s="53" t="n">
        <v>21.16</v>
      </c>
      <c r="H16" s="53"/>
      <c r="I16" s="53" t="n">
        <v>5.6</v>
      </c>
      <c r="J16" s="53" t="n">
        <v>3.42</v>
      </c>
      <c r="K16" s="53"/>
      <c r="L16" s="53"/>
      <c r="M16" s="53"/>
      <c r="N16" s="53" t="n">
        <v>48.1</v>
      </c>
      <c r="O16" s="53" t="n">
        <v>23.08</v>
      </c>
      <c r="P16" s="53"/>
      <c r="Q16" s="53" t="n">
        <v>34.2</v>
      </c>
      <c r="R16" s="107" t="n">
        <v>16.95</v>
      </c>
      <c r="S16" s="53"/>
    </row>
    <row r="17" customFormat="false" ht="12.75" hidden="false" customHeight="false" outlineLevel="0" collapsed="false">
      <c r="A17" s="43" t="n">
        <v>5</v>
      </c>
      <c r="B17" s="53" t="s">
        <v>335</v>
      </c>
      <c r="C17" s="53" t="n">
        <v>2</v>
      </c>
      <c r="D17" s="53" t="n">
        <v>1.3</v>
      </c>
      <c r="E17" s="53"/>
      <c r="F17" s="53" t="n">
        <v>8.5</v>
      </c>
      <c r="G17" s="53" t="n">
        <v>6.14</v>
      </c>
      <c r="H17" s="53"/>
      <c r="I17" s="53" t="n">
        <v>1.96</v>
      </c>
      <c r="J17" s="53" t="n">
        <v>1.12</v>
      </c>
      <c r="K17" s="53" t="n">
        <v>79</v>
      </c>
      <c r="L17" s="53"/>
      <c r="M17" s="53"/>
      <c r="N17" s="53" t="n">
        <v>12.4</v>
      </c>
      <c r="O17" s="53" t="n">
        <v>6.14</v>
      </c>
      <c r="P17" s="53"/>
      <c r="Q17" s="53" t="n">
        <v>4.42</v>
      </c>
      <c r="R17" s="107" t="n">
        <v>1.57</v>
      </c>
      <c r="S17" s="53"/>
    </row>
    <row r="18" customFormat="false" ht="12.75" hidden="false" customHeight="false" outlineLevel="0" collapsed="false">
      <c r="A18" s="43" t="n">
        <v>6</v>
      </c>
      <c r="B18" s="53" t="s">
        <v>179</v>
      </c>
      <c r="C18" s="53" t="n">
        <v>0.35</v>
      </c>
      <c r="D18" s="53" t="n">
        <v>0.23</v>
      </c>
      <c r="E18" s="53"/>
      <c r="F18" s="53" t="n">
        <v>4</v>
      </c>
      <c r="G18" s="53" t="n">
        <v>2.8</v>
      </c>
      <c r="H18" s="53"/>
      <c r="I18" s="53" t="n">
        <v>0</v>
      </c>
      <c r="J18" s="53" t="n">
        <v>0</v>
      </c>
      <c r="K18" s="53" t="n">
        <v>0</v>
      </c>
      <c r="L18" s="53"/>
      <c r="M18" s="53"/>
      <c r="N18" s="53" t="n">
        <v>1.4</v>
      </c>
      <c r="O18" s="53" t="n">
        <v>0.62</v>
      </c>
      <c r="P18" s="53"/>
      <c r="Q18" s="53" t="n">
        <v>1.74</v>
      </c>
      <c r="R18" s="107" t="n">
        <v>0.67</v>
      </c>
      <c r="S18" s="53"/>
    </row>
    <row r="19" customFormat="false" ht="12.75" hidden="false" customHeight="false" outlineLevel="0" collapsed="false">
      <c r="A19" s="43" t="n">
        <v>7</v>
      </c>
      <c r="B19" s="53" t="s">
        <v>181</v>
      </c>
      <c r="C19" s="53" t="n">
        <v>0.5</v>
      </c>
      <c r="D19" s="53" t="n">
        <v>0.3</v>
      </c>
      <c r="E19" s="53"/>
      <c r="F19" s="53" t="n">
        <v>3</v>
      </c>
      <c r="G19" s="53" t="n">
        <v>2</v>
      </c>
      <c r="H19" s="53"/>
      <c r="I19" s="53" t="n">
        <v>3</v>
      </c>
      <c r="J19" s="53" t="n">
        <v>1.8</v>
      </c>
      <c r="K19" s="53" t="n">
        <v>87</v>
      </c>
      <c r="L19" s="53"/>
      <c r="M19" s="53"/>
      <c r="N19" s="53" t="n">
        <v>2.4</v>
      </c>
      <c r="O19" s="53" t="n">
        <v>1.42</v>
      </c>
      <c r="P19" s="53"/>
      <c r="Q19" s="53" t="n">
        <v>2.25</v>
      </c>
      <c r="R19" s="107" t="n">
        <v>1.13</v>
      </c>
      <c r="S19" s="53"/>
    </row>
    <row r="20" customFormat="false" ht="12.75" hidden="false" customHeight="false" outlineLevel="0" collapsed="false">
      <c r="A20" s="43" t="n">
        <v>8</v>
      </c>
      <c r="B20" s="53" t="s">
        <v>186</v>
      </c>
      <c r="C20" s="53" t="n">
        <v>3.5</v>
      </c>
      <c r="D20" s="53" t="n">
        <v>2.15</v>
      </c>
      <c r="E20" s="53"/>
      <c r="F20" s="53" t="n">
        <v>16</v>
      </c>
      <c r="G20" s="53" t="n">
        <v>10.5</v>
      </c>
      <c r="H20" s="53"/>
      <c r="I20" s="53" t="n">
        <v>2.5</v>
      </c>
      <c r="J20" s="53" t="n">
        <v>1.86</v>
      </c>
      <c r="K20" s="53" t="n">
        <v>80</v>
      </c>
      <c r="L20" s="53"/>
      <c r="M20" s="53"/>
      <c r="N20" s="53" t="n">
        <v>14.25</v>
      </c>
      <c r="O20" s="53" t="n">
        <v>8.26</v>
      </c>
      <c r="P20" s="53"/>
      <c r="Q20" s="53" t="n">
        <v>7.25</v>
      </c>
      <c r="R20" s="107" t="n">
        <v>2.95</v>
      </c>
      <c r="S20" s="53"/>
    </row>
    <row r="21" customFormat="false" ht="12.75" hidden="false" customHeight="false" outlineLevel="0" collapsed="false">
      <c r="A21" s="43" t="n">
        <v>9</v>
      </c>
      <c r="B21" s="53" t="s">
        <v>188</v>
      </c>
      <c r="C21" s="53" t="n">
        <v>1</v>
      </c>
      <c r="D21" s="53" t="n">
        <v>0.6</v>
      </c>
      <c r="E21" s="53"/>
      <c r="F21" s="53" t="n">
        <v>3</v>
      </c>
      <c r="G21" s="53" t="n">
        <v>2.1</v>
      </c>
      <c r="H21" s="53"/>
      <c r="I21" s="53" t="n">
        <v>7.12</v>
      </c>
      <c r="J21" s="53" t="n">
        <v>5.24</v>
      </c>
      <c r="K21" s="53" t="n">
        <v>36.36</v>
      </c>
      <c r="L21" s="53"/>
      <c r="M21" s="53"/>
      <c r="N21" s="53" t="n">
        <v>6.25</v>
      </c>
      <c r="O21" s="53" t="n">
        <v>4.25</v>
      </c>
      <c r="P21" s="53"/>
      <c r="Q21" s="53" t="n">
        <v>7.45</v>
      </c>
      <c r="R21" s="107" t="n">
        <v>3.27</v>
      </c>
      <c r="S21" s="53"/>
    </row>
    <row r="22" customFormat="false" ht="12.75" hidden="false" customHeight="false" outlineLevel="0" collapsed="false">
      <c r="A22" s="43" t="n">
        <v>10</v>
      </c>
      <c r="B22" s="53" t="s">
        <v>189</v>
      </c>
      <c r="C22" s="53" t="n">
        <v>130</v>
      </c>
      <c r="D22" s="53" t="n">
        <v>75</v>
      </c>
      <c r="E22" s="53"/>
      <c r="F22" s="53" t="n">
        <v>450</v>
      </c>
      <c r="G22" s="53" t="n">
        <v>384</v>
      </c>
      <c r="H22" s="53"/>
      <c r="I22" s="53" t="n">
        <v>80</v>
      </c>
      <c r="J22" s="53" t="n">
        <v>59</v>
      </c>
      <c r="K22" s="53" t="n">
        <v>77</v>
      </c>
      <c r="L22" s="53"/>
      <c r="M22" s="53"/>
      <c r="N22" s="53" t="n">
        <v>388.4</v>
      </c>
      <c r="O22" s="53" t="n">
        <v>186</v>
      </c>
      <c r="P22" s="53"/>
      <c r="Q22" s="53" t="n">
        <v>445</v>
      </c>
      <c r="R22" s="107" t="n">
        <v>165</v>
      </c>
      <c r="S22" s="53"/>
    </row>
    <row r="23" customFormat="false" ht="12.75" hidden="false" customHeight="false" outlineLevel="0" collapsed="false">
      <c r="A23" s="43" t="n">
        <v>11</v>
      </c>
      <c r="B23" s="53" t="s">
        <v>191</v>
      </c>
      <c r="C23" s="53" t="n">
        <v>75</v>
      </c>
      <c r="D23" s="53" t="n">
        <v>52</v>
      </c>
      <c r="E23" s="53"/>
      <c r="F23" s="53" t="n">
        <v>512</v>
      </c>
      <c r="G23" s="53" t="n">
        <v>429</v>
      </c>
      <c r="H23" s="53"/>
      <c r="I23" s="53" t="n">
        <v>86</v>
      </c>
      <c r="J23" s="53" t="n">
        <v>65</v>
      </c>
      <c r="K23" s="53" t="n">
        <v>69</v>
      </c>
      <c r="L23" s="53"/>
      <c r="M23" s="53"/>
      <c r="N23" s="53" t="n">
        <v>392</v>
      </c>
      <c r="O23" s="53" t="n">
        <v>195</v>
      </c>
      <c r="P23" s="53"/>
      <c r="Q23" s="53" t="n">
        <v>443</v>
      </c>
      <c r="R23" s="107" t="n">
        <v>171</v>
      </c>
      <c r="S23" s="53"/>
    </row>
    <row r="24" customFormat="false" ht="12.75" hidden="false" customHeight="false" outlineLevel="0" collapsed="false">
      <c r="A24" s="43" t="n">
        <v>12</v>
      </c>
      <c r="B24" s="53" t="s">
        <v>351</v>
      </c>
      <c r="C24" s="53" t="n">
        <v>5</v>
      </c>
      <c r="D24" s="53" t="n">
        <v>3.1</v>
      </c>
      <c r="E24" s="53"/>
      <c r="F24" s="53" t="n">
        <v>12</v>
      </c>
      <c r="G24" s="53" t="n">
        <v>7.25</v>
      </c>
      <c r="H24" s="53"/>
      <c r="I24" s="53" t="n">
        <v>5.78</v>
      </c>
      <c r="J24" s="53" t="n">
        <v>3.25</v>
      </c>
      <c r="K24" s="53" t="n">
        <v>0</v>
      </c>
      <c r="L24" s="53"/>
      <c r="M24" s="53"/>
      <c r="N24" s="53" t="n">
        <v>15.12</v>
      </c>
      <c r="O24" s="53" t="n">
        <v>7.14</v>
      </c>
      <c r="P24" s="53"/>
      <c r="Q24" s="53" t="n">
        <v>18.12</v>
      </c>
      <c r="R24" s="107" t="n">
        <v>7.24</v>
      </c>
      <c r="S24" s="53"/>
    </row>
    <row r="25" customFormat="false" ht="12.75" hidden="false" customHeight="false" outlineLevel="0" collapsed="false">
      <c r="A25" s="43" t="n">
        <v>13</v>
      </c>
      <c r="B25" s="53" t="s">
        <v>193</v>
      </c>
      <c r="C25" s="53" t="n">
        <v>2</v>
      </c>
      <c r="D25" s="53" t="n">
        <v>1.2</v>
      </c>
      <c r="E25" s="53"/>
      <c r="F25" s="53" t="n">
        <v>2</v>
      </c>
      <c r="G25" s="53" t="n">
        <v>1.62</v>
      </c>
      <c r="H25" s="53"/>
      <c r="I25" s="53" t="n">
        <v>2.6</v>
      </c>
      <c r="J25" s="53" t="n">
        <v>1.6</v>
      </c>
      <c r="K25" s="53" t="n">
        <v>75</v>
      </c>
      <c r="L25" s="53"/>
      <c r="M25" s="53"/>
      <c r="N25" s="53" t="n">
        <v>7.8</v>
      </c>
      <c r="O25" s="53" t="n">
        <v>5.21</v>
      </c>
      <c r="P25" s="53"/>
      <c r="Q25" s="53" t="n">
        <v>5.78</v>
      </c>
      <c r="R25" s="107" t="n">
        <v>2.17</v>
      </c>
      <c r="S25" s="53"/>
    </row>
    <row r="26" customFormat="false" ht="12.75" hidden="false" customHeight="false" outlineLevel="0" collapsed="false">
      <c r="A26" s="43" t="n">
        <v>14</v>
      </c>
      <c r="B26" s="53" t="s">
        <v>187</v>
      </c>
      <c r="C26" s="53" t="n">
        <v>12</v>
      </c>
      <c r="D26" s="53" t="n">
        <v>7</v>
      </c>
      <c r="E26" s="53"/>
      <c r="F26" s="53" t="n">
        <v>3.46</v>
      </c>
      <c r="G26" s="53" t="n">
        <v>2.25</v>
      </c>
      <c r="H26" s="53"/>
      <c r="I26" s="53" t="n">
        <v>13</v>
      </c>
      <c r="J26" s="53" t="n">
        <v>9</v>
      </c>
      <c r="K26" s="53" t="n">
        <v>71</v>
      </c>
      <c r="L26" s="53"/>
      <c r="M26" s="53"/>
      <c r="N26" s="53" t="n">
        <v>11.23</v>
      </c>
      <c r="O26" s="53" t="n">
        <v>7.43</v>
      </c>
      <c r="P26" s="53"/>
      <c r="Q26" s="53" t="n">
        <v>13.46</v>
      </c>
      <c r="R26" s="107" t="n">
        <v>6.11</v>
      </c>
      <c r="S26" s="53"/>
    </row>
    <row r="27" customFormat="false" ht="12.75" hidden="false" customHeight="false" outlineLevel="0" collapsed="false">
      <c r="A27" s="43" t="n">
        <v>15</v>
      </c>
      <c r="B27" s="53" t="s">
        <v>26</v>
      </c>
      <c r="C27" s="53" t="n">
        <v>142</v>
      </c>
      <c r="D27" s="53" t="n">
        <v>80</v>
      </c>
      <c r="E27" s="53"/>
      <c r="F27" s="53" t="n">
        <v>495</v>
      </c>
      <c r="G27" s="53" t="n">
        <v>402</v>
      </c>
      <c r="H27" s="53"/>
      <c r="I27" s="53" t="n">
        <v>5.12</v>
      </c>
      <c r="J27" s="53" t="n">
        <v>3.8</v>
      </c>
      <c r="K27" s="53"/>
      <c r="L27" s="53"/>
      <c r="M27" s="53"/>
      <c r="N27" s="53" t="n">
        <v>302</v>
      </c>
      <c r="O27" s="53" t="n">
        <v>141</v>
      </c>
      <c r="P27" s="53"/>
      <c r="Q27" s="53" t="n">
        <v>262</v>
      </c>
      <c r="R27" s="107" t="n">
        <v>125</v>
      </c>
      <c r="S27" s="53"/>
    </row>
    <row r="28" customFormat="false" ht="12.75" hidden="false" customHeight="false" outlineLevel="0" collapsed="false">
      <c r="A28" s="43" t="n">
        <v>16</v>
      </c>
      <c r="B28" s="53" t="s">
        <v>31</v>
      </c>
      <c r="C28" s="53" t="n">
        <v>0</v>
      </c>
      <c r="D28" s="53" t="n">
        <v>0</v>
      </c>
      <c r="E28" s="53"/>
      <c r="F28" s="53" t="n">
        <v>0</v>
      </c>
      <c r="G28" s="53" t="n">
        <v>0</v>
      </c>
      <c r="H28" s="53"/>
      <c r="I28" s="53" t="n">
        <v>0</v>
      </c>
      <c r="J28" s="53" t="n">
        <v>0</v>
      </c>
      <c r="K28" s="53"/>
      <c r="L28" s="53"/>
      <c r="M28" s="53"/>
      <c r="N28" s="53" t="n">
        <v>0</v>
      </c>
      <c r="O28" s="53" t="n">
        <v>0</v>
      </c>
      <c r="P28" s="53"/>
      <c r="Q28" s="53" t="n">
        <v>0</v>
      </c>
      <c r="R28" s="107" t="n">
        <v>0</v>
      </c>
      <c r="S28" s="53"/>
    </row>
    <row r="29" customFormat="false" ht="12.75" hidden="false" customHeight="false" outlineLevel="0" collapsed="false">
      <c r="A29" s="43" t="n">
        <v>17</v>
      </c>
      <c r="B29" s="53" t="s">
        <v>32</v>
      </c>
      <c r="C29" s="53" t="n">
        <v>0</v>
      </c>
      <c r="D29" s="53" t="n">
        <v>0</v>
      </c>
      <c r="E29" s="53"/>
      <c r="F29" s="53" t="n">
        <v>0</v>
      </c>
      <c r="G29" s="53" t="n">
        <v>0</v>
      </c>
      <c r="H29" s="53"/>
      <c r="I29" s="53" t="n">
        <v>0</v>
      </c>
      <c r="J29" s="53" t="n">
        <v>0</v>
      </c>
      <c r="K29" s="53"/>
      <c r="L29" s="53"/>
      <c r="M29" s="53"/>
      <c r="N29" s="53" t="n">
        <v>0</v>
      </c>
      <c r="O29" s="53" t="n">
        <v>0</v>
      </c>
      <c r="P29" s="53"/>
      <c r="Q29" s="53" t="n">
        <v>0</v>
      </c>
      <c r="R29" s="107" t="n">
        <v>0</v>
      </c>
      <c r="S29" s="53"/>
    </row>
    <row r="30" customFormat="false" ht="12.75" hidden="false" customHeight="false" outlineLevel="0" collapsed="false">
      <c r="A30" s="43" t="n">
        <v>18</v>
      </c>
      <c r="B30" s="53" t="s">
        <v>33</v>
      </c>
      <c r="C30" s="53" t="n">
        <v>0</v>
      </c>
      <c r="D30" s="53" t="n">
        <v>0</v>
      </c>
      <c r="E30" s="53"/>
      <c r="F30" s="53" t="n">
        <v>0</v>
      </c>
      <c r="G30" s="53" t="n">
        <v>0</v>
      </c>
      <c r="H30" s="53"/>
      <c r="I30" s="53" t="n">
        <v>0</v>
      </c>
      <c r="J30" s="53" t="n">
        <v>0</v>
      </c>
      <c r="K30" s="53"/>
      <c r="L30" s="53"/>
      <c r="M30" s="53"/>
      <c r="N30" s="53" t="n">
        <v>1.01</v>
      </c>
      <c r="O30" s="53" t="n">
        <v>0.92</v>
      </c>
      <c r="P30" s="53"/>
      <c r="Q30" s="53" t="n">
        <v>14.11</v>
      </c>
      <c r="R30" s="107" t="s">
        <v>281</v>
      </c>
      <c r="S30" s="53" t="s">
        <v>352</v>
      </c>
    </row>
    <row r="31" customFormat="false" ht="12.75" hidden="false" customHeight="false" outlineLevel="0" collapsed="false">
      <c r="A31" s="43" t="n">
        <v>19</v>
      </c>
      <c r="B31" s="53" t="s">
        <v>182</v>
      </c>
      <c r="C31" s="53" t="n">
        <v>0</v>
      </c>
      <c r="D31" s="53" t="n">
        <v>0</v>
      </c>
      <c r="E31" s="53"/>
      <c r="F31" s="53" t="n">
        <v>0</v>
      </c>
      <c r="G31" s="53" t="n">
        <v>0</v>
      </c>
      <c r="H31" s="53"/>
      <c r="I31" s="53" t="n">
        <v>0</v>
      </c>
      <c r="J31" s="53" t="n">
        <v>0</v>
      </c>
      <c r="K31" s="53"/>
      <c r="L31" s="53"/>
      <c r="M31" s="53"/>
      <c r="N31" s="53" t="n">
        <v>0</v>
      </c>
      <c r="O31" s="53" t="n">
        <v>0</v>
      </c>
      <c r="P31" s="53"/>
      <c r="Q31" s="53" t="n">
        <v>0</v>
      </c>
      <c r="R31" s="107" t="n">
        <v>0</v>
      </c>
      <c r="S31" s="53"/>
    </row>
    <row r="32" customFormat="false" ht="12.75" hidden="false" customHeight="false" outlineLevel="0" collapsed="false">
      <c r="A32" s="43" t="n">
        <v>20</v>
      </c>
      <c r="B32" s="53" t="s">
        <v>183</v>
      </c>
      <c r="C32" s="53" t="n">
        <v>0</v>
      </c>
      <c r="D32" s="53" t="n">
        <v>0</v>
      </c>
      <c r="E32" s="53"/>
      <c r="F32" s="53" t="n">
        <v>0</v>
      </c>
      <c r="G32" s="53" t="n">
        <v>0</v>
      </c>
      <c r="H32" s="53"/>
      <c r="I32" s="53" t="n">
        <v>0</v>
      </c>
      <c r="J32" s="53" t="n">
        <v>0</v>
      </c>
      <c r="K32" s="53"/>
      <c r="L32" s="53"/>
      <c r="M32" s="53"/>
      <c r="N32" s="53" t="n">
        <v>0</v>
      </c>
      <c r="O32" s="53" t="n">
        <v>0</v>
      </c>
      <c r="P32" s="53"/>
      <c r="Q32" s="53" t="n">
        <v>0</v>
      </c>
      <c r="R32" s="107" t="n">
        <v>0</v>
      </c>
      <c r="S32" s="53"/>
    </row>
    <row r="33" customFormat="false" ht="12.75" hidden="false" customHeight="false" outlineLevel="0" collapsed="false">
      <c r="A33" s="43"/>
      <c r="B33" s="53" t="s">
        <v>175</v>
      </c>
      <c r="C33" s="53" t="n">
        <v>0</v>
      </c>
      <c r="D33" s="53" t="n">
        <v>0</v>
      </c>
      <c r="E33" s="53"/>
      <c r="F33" s="53" t="n">
        <v>0</v>
      </c>
      <c r="G33" s="53" t="n">
        <v>0</v>
      </c>
      <c r="H33" s="53"/>
      <c r="I33" s="53" t="n">
        <v>0</v>
      </c>
      <c r="J33" s="53" t="n">
        <v>0</v>
      </c>
      <c r="K33" s="53"/>
      <c r="L33" s="53"/>
      <c r="M33" s="53"/>
      <c r="N33" s="53" t="n">
        <v>0</v>
      </c>
      <c r="O33" s="53" t="n">
        <v>0</v>
      </c>
      <c r="P33" s="53"/>
      <c r="Q33" s="53" t="n">
        <v>0</v>
      </c>
      <c r="R33" s="107" t="n">
        <v>0</v>
      </c>
      <c r="S33" s="53"/>
    </row>
    <row r="34" customFormat="false" ht="12.75" hidden="false" customHeight="false" outlineLevel="0" collapsed="false">
      <c r="A34" s="4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107"/>
      <c r="S34" s="53"/>
    </row>
    <row r="35" customFormat="false" ht="12.75" hidden="false" customHeight="false" outlineLevel="0" collapsed="false">
      <c r="A35" s="4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107"/>
      <c r="S35" s="53"/>
    </row>
    <row r="36" customFormat="false" ht="12.75" hidden="false" customHeight="false" outlineLevel="0" collapsed="false">
      <c r="A36" s="109"/>
      <c r="B36" s="65" t="s">
        <v>153</v>
      </c>
      <c r="C36" s="65" t="n">
        <f aca="false">SUM(C14:C35)</f>
        <v>487.35</v>
      </c>
      <c r="D36" s="65" t="n">
        <f aca="false">SUM(D14:D35)</f>
        <v>293.38</v>
      </c>
      <c r="E36" s="65" t="n">
        <v>60.2</v>
      </c>
      <c r="F36" s="65" t="n">
        <f aca="false">SUM(F14:F35)</f>
        <v>1615.46</v>
      </c>
      <c r="G36" s="65" t="n">
        <f aca="false">SUM(G14:G35)</f>
        <v>1330.94</v>
      </c>
      <c r="H36" s="65" t="n">
        <v>82</v>
      </c>
      <c r="I36" s="65" t="n">
        <f aca="false">SUM(I14:I35)</f>
        <v>220.13</v>
      </c>
      <c r="J36" s="65" t="n">
        <f aca="false">SUM(J14:J35)</f>
        <v>159.63</v>
      </c>
      <c r="K36" s="65"/>
      <c r="L36" s="65"/>
      <c r="M36" s="65" t="n">
        <v>72</v>
      </c>
      <c r="N36" s="65" t="n">
        <f aca="false">SUM(N14:N35)</f>
        <v>1350.8</v>
      </c>
      <c r="O36" s="65" t="n">
        <f aca="false">SUM(O14:O35)</f>
        <v>662.95</v>
      </c>
      <c r="P36" s="65" t="n">
        <v>49</v>
      </c>
      <c r="Q36" s="65" t="n">
        <f aca="false">SUM(Q14:Q35)</f>
        <v>1370.18</v>
      </c>
      <c r="R36" s="110" t="n">
        <v>554.7</v>
      </c>
      <c r="S36" s="65" t="n">
        <v>40.48</v>
      </c>
    </row>
    <row r="37" customFormat="false" ht="12.75" hidden="false" customHeight="false" outlineLevel="0" collapsed="false">
      <c r="A37" s="4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107"/>
      <c r="S37" s="53"/>
    </row>
    <row r="39" customFormat="false" ht="12.75" hidden="false" customHeight="false" outlineLevel="0" collapsed="false">
      <c r="H39" s="0" t="s">
        <v>195</v>
      </c>
    </row>
    <row r="41" customFormat="false" ht="12.75" hidden="false" customHeight="false" outlineLevel="0" collapsed="false">
      <c r="H41" s="0" t="s">
        <v>353</v>
      </c>
    </row>
  </sheetData>
  <mergeCells count="4">
    <mergeCell ref="A7:K7"/>
    <mergeCell ref="C10:E10"/>
    <mergeCell ref="F10:H10"/>
    <mergeCell ref="I10:K10"/>
  </mergeCells>
  <printOptions headings="false" gridLines="false" gridLinesSet="true" horizontalCentered="false" verticalCentered="false"/>
  <pageMargins left="0.170138888888889" right="0.990277777777778" top="0.759722222222222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P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9.0546875" defaultRowHeight="12.75" zeroHeight="false" outlineLevelRow="0" outlineLevelCol="0"/>
  <cols>
    <col collapsed="false" customWidth="true" hidden="false" outlineLevel="0" max="16" min="16" style="0" width="10.13"/>
  </cols>
  <sheetData>
    <row r="4" customFormat="false" ht="12.75" hidden="false" customHeight="false" outlineLevel="0" collapsed="false">
      <c r="L4" s="44" t="s">
        <v>354</v>
      </c>
    </row>
    <row r="5" customFormat="false" ht="12.75" hidden="false" customHeight="false" outlineLevel="0" collapsed="false">
      <c r="A5" s="44" t="s">
        <v>355</v>
      </c>
      <c r="D5" s="0" t="s">
        <v>229</v>
      </c>
    </row>
    <row r="7" customFormat="false" ht="12.75" hidden="false" customHeight="false" outlineLevel="0" collapsed="false">
      <c r="A7" s="27" t="s">
        <v>356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customFormat="false" ht="12.75" hidden="false" customHeight="false" outlineLevel="0" collapsed="false">
      <c r="O8" s="49" t="s">
        <v>316</v>
      </c>
    </row>
    <row r="9" customFormat="false" ht="12.75" hidden="false" customHeight="false" outlineLevel="0" collapsed="false">
      <c r="A9" s="59" t="s">
        <v>357</v>
      </c>
      <c r="B9" s="111" t="s">
        <v>358</v>
      </c>
      <c r="C9" s="111"/>
      <c r="D9" s="111"/>
      <c r="E9" s="59" t="s">
        <v>359</v>
      </c>
      <c r="F9" s="59"/>
      <c r="G9" s="59"/>
      <c r="H9" s="59" t="s">
        <v>360</v>
      </c>
      <c r="I9" s="59"/>
      <c r="J9" s="59"/>
      <c r="K9" s="59" t="s">
        <v>360</v>
      </c>
      <c r="L9" s="59"/>
      <c r="M9" s="59"/>
      <c r="N9" s="59" t="s">
        <v>361</v>
      </c>
      <c r="O9" s="59"/>
      <c r="P9" s="59"/>
    </row>
    <row r="10" customFormat="false" ht="12.75" hidden="false" customHeight="false" outlineLevel="0" collapsed="false">
      <c r="A10" s="37" t="s">
        <v>362</v>
      </c>
      <c r="B10" s="40" t="s">
        <v>363</v>
      </c>
      <c r="C10" s="40"/>
      <c r="D10" s="40"/>
      <c r="E10" s="39" t="s">
        <v>364</v>
      </c>
      <c r="F10" s="39"/>
      <c r="G10" s="39"/>
      <c r="H10" s="39" t="s">
        <v>363</v>
      </c>
      <c r="I10" s="39"/>
      <c r="J10" s="39"/>
      <c r="K10" s="39" t="s">
        <v>365</v>
      </c>
      <c r="L10" s="39"/>
      <c r="M10" s="39"/>
      <c r="N10" s="39" t="s">
        <v>366</v>
      </c>
      <c r="O10" s="39"/>
      <c r="P10" s="39"/>
    </row>
    <row r="11" customFormat="false" ht="12.75" hidden="false" customHeight="false" outlineLevel="0" collapsed="false">
      <c r="A11" s="89"/>
      <c r="B11" s="40" t="s">
        <v>367</v>
      </c>
      <c r="C11" s="38" t="s">
        <v>368</v>
      </c>
      <c r="D11" s="38"/>
      <c r="E11" s="40" t="s">
        <v>367</v>
      </c>
      <c r="F11" s="38" t="s">
        <v>368</v>
      </c>
      <c r="G11" s="38"/>
      <c r="H11" s="40" t="s">
        <v>367</v>
      </c>
      <c r="I11" s="38" t="s">
        <v>368</v>
      </c>
      <c r="J11" s="38"/>
      <c r="K11" s="40" t="s">
        <v>367</v>
      </c>
      <c r="L11" s="50" t="s">
        <v>368</v>
      </c>
      <c r="M11" s="50"/>
      <c r="N11" s="40" t="s">
        <v>367</v>
      </c>
      <c r="O11" s="38" t="s">
        <v>368</v>
      </c>
      <c r="P11" s="38"/>
    </row>
    <row r="12" customFormat="false" ht="12.75" hidden="false" customHeight="false" outlineLevel="0" collapsed="false">
      <c r="A12" s="92"/>
      <c r="B12" s="112" t="s">
        <v>322</v>
      </c>
      <c r="C12" s="41" t="s">
        <v>369</v>
      </c>
      <c r="D12" s="41" t="s">
        <v>322</v>
      </c>
      <c r="E12" s="41" t="s">
        <v>322</v>
      </c>
      <c r="F12" s="41" t="s">
        <v>369</v>
      </c>
      <c r="G12" s="41" t="s">
        <v>322</v>
      </c>
      <c r="H12" s="41" t="s">
        <v>322</v>
      </c>
      <c r="I12" s="41" t="s">
        <v>369</v>
      </c>
      <c r="J12" s="41" t="s">
        <v>322</v>
      </c>
      <c r="K12" s="41" t="s">
        <v>322</v>
      </c>
      <c r="L12" s="41" t="s">
        <v>369</v>
      </c>
      <c r="M12" s="41" t="s">
        <v>322</v>
      </c>
      <c r="N12" s="41" t="s">
        <v>322</v>
      </c>
      <c r="O12" s="41" t="s">
        <v>369</v>
      </c>
      <c r="P12" s="41" t="s">
        <v>322</v>
      </c>
    </row>
    <row r="13" customFormat="false" ht="12.75" hidden="false" customHeight="false" outlineLevel="0" collapsed="false">
      <c r="A13" s="41" t="s">
        <v>55</v>
      </c>
      <c r="B13" s="41" t="s">
        <v>56</v>
      </c>
      <c r="C13" s="41" t="s">
        <v>57</v>
      </c>
      <c r="D13" s="41" t="s">
        <v>58</v>
      </c>
      <c r="E13" s="41" t="s">
        <v>59</v>
      </c>
      <c r="F13" s="41" t="s">
        <v>158</v>
      </c>
      <c r="G13" s="41" t="s">
        <v>159</v>
      </c>
      <c r="H13" s="41" t="s">
        <v>160</v>
      </c>
      <c r="I13" s="41" t="s">
        <v>161</v>
      </c>
      <c r="J13" s="41" t="s">
        <v>162</v>
      </c>
      <c r="K13" s="41" t="s">
        <v>163</v>
      </c>
      <c r="L13" s="41" t="s">
        <v>164</v>
      </c>
      <c r="M13" s="41" t="s">
        <v>165</v>
      </c>
      <c r="N13" s="41" t="s">
        <v>166</v>
      </c>
      <c r="O13" s="41" t="s">
        <v>167</v>
      </c>
      <c r="P13" s="41" t="s">
        <v>168</v>
      </c>
    </row>
    <row r="14" customFormat="false" ht="12.75" hidden="false" customHeight="false" outlineLevel="0" collapsed="false">
      <c r="A14" s="53" t="s">
        <v>174</v>
      </c>
      <c r="B14" s="53" t="n">
        <v>300</v>
      </c>
      <c r="C14" s="53" t="n">
        <v>270</v>
      </c>
      <c r="D14" s="53" t="n">
        <v>31</v>
      </c>
      <c r="E14" s="53"/>
      <c r="F14" s="53" t="n">
        <v>210</v>
      </c>
      <c r="G14" s="53" t="n">
        <v>102</v>
      </c>
      <c r="H14" s="53" t="n">
        <v>350</v>
      </c>
      <c r="I14" s="53" t="n">
        <v>305</v>
      </c>
      <c r="J14" s="53" t="n">
        <v>6.31</v>
      </c>
      <c r="K14" s="53" t="n">
        <v>285</v>
      </c>
      <c r="L14" s="53" t="n">
        <v>270</v>
      </c>
      <c r="M14" s="53" t="n">
        <v>338</v>
      </c>
      <c r="N14" s="53"/>
      <c r="O14" s="53" t="s">
        <v>281</v>
      </c>
      <c r="P14" s="53" t="s">
        <v>281</v>
      </c>
    </row>
    <row r="15" customFormat="false" ht="12.75" hidden="false" customHeight="false" outlineLevel="0" collapsed="false">
      <c r="A15" s="53" t="s">
        <v>176</v>
      </c>
      <c r="B15" s="53" t="n">
        <v>200</v>
      </c>
      <c r="C15" s="53" t="n">
        <v>151</v>
      </c>
      <c r="D15" s="53" t="n">
        <v>16</v>
      </c>
      <c r="E15" s="53"/>
      <c r="F15" s="53" t="n">
        <v>121</v>
      </c>
      <c r="G15" s="53" t="n">
        <v>61</v>
      </c>
      <c r="H15" s="53" t="n">
        <v>70</v>
      </c>
      <c r="I15" s="53" t="n">
        <v>65</v>
      </c>
      <c r="J15" s="53" t="n">
        <v>1.61</v>
      </c>
      <c r="K15" s="53" t="n">
        <v>55</v>
      </c>
      <c r="L15" s="53" t="n">
        <v>52</v>
      </c>
      <c r="M15" s="53" t="n">
        <v>65</v>
      </c>
      <c r="N15" s="53"/>
      <c r="O15" s="53" t="n">
        <v>0</v>
      </c>
      <c r="P15" s="53" t="n">
        <v>0</v>
      </c>
    </row>
    <row r="16" customFormat="false" ht="12.75" hidden="false" customHeight="false" outlineLevel="0" collapsed="false">
      <c r="A16" s="53" t="s">
        <v>177</v>
      </c>
      <c r="B16" s="53" t="n">
        <v>200</v>
      </c>
      <c r="C16" s="53" t="n">
        <v>165</v>
      </c>
      <c r="D16" s="53" t="n">
        <v>18</v>
      </c>
      <c r="E16" s="53"/>
      <c r="F16" s="53" t="n">
        <v>130</v>
      </c>
      <c r="G16" s="53" t="n">
        <v>64</v>
      </c>
      <c r="H16" s="53" t="n">
        <v>171</v>
      </c>
      <c r="I16" s="53" t="n">
        <v>165</v>
      </c>
      <c r="J16" s="53" t="n">
        <v>2.5</v>
      </c>
      <c r="K16" s="53" t="n">
        <v>145</v>
      </c>
      <c r="L16" s="53" t="n">
        <v>140</v>
      </c>
      <c r="M16" s="53" t="n">
        <v>196</v>
      </c>
      <c r="N16" s="53"/>
      <c r="O16" s="53"/>
      <c r="P16" s="53"/>
    </row>
    <row r="17" customFormat="false" ht="12.75" hidden="false" customHeight="false" outlineLevel="0" collapsed="false">
      <c r="A17" s="53" t="s">
        <v>335</v>
      </c>
      <c r="B17" s="53" t="n">
        <v>100</v>
      </c>
      <c r="C17" s="53" t="n">
        <v>81</v>
      </c>
      <c r="D17" s="53" t="n">
        <v>9</v>
      </c>
      <c r="E17" s="53"/>
      <c r="F17" s="53" t="n">
        <v>75</v>
      </c>
      <c r="G17" s="53" t="n">
        <v>35</v>
      </c>
      <c r="H17" s="53" t="n">
        <v>90</v>
      </c>
      <c r="I17" s="53" t="n">
        <v>85</v>
      </c>
      <c r="J17" s="53" t="n">
        <v>1.64</v>
      </c>
      <c r="K17" s="53" t="n">
        <v>72</v>
      </c>
      <c r="L17" s="53" t="n">
        <v>65</v>
      </c>
      <c r="M17" s="53" t="n">
        <v>82</v>
      </c>
      <c r="N17" s="53"/>
      <c r="O17" s="53"/>
      <c r="P17" s="53"/>
    </row>
    <row r="18" customFormat="false" ht="12.75" hidden="false" customHeight="false" outlineLevel="0" collapsed="false">
      <c r="A18" s="53" t="s">
        <v>179</v>
      </c>
      <c r="B18" s="53" t="n">
        <v>150</v>
      </c>
      <c r="C18" s="53" t="n">
        <v>50</v>
      </c>
      <c r="D18" s="53" t="n">
        <v>6</v>
      </c>
      <c r="E18" s="53"/>
      <c r="F18" s="53" t="n">
        <v>38</v>
      </c>
      <c r="G18" s="53" t="n">
        <v>52</v>
      </c>
      <c r="H18" s="53" t="n">
        <v>50</v>
      </c>
      <c r="I18" s="53" t="n">
        <v>45</v>
      </c>
      <c r="J18" s="53" t="n">
        <v>1.12</v>
      </c>
      <c r="K18" s="53" t="n">
        <v>40</v>
      </c>
      <c r="L18" s="53" t="n">
        <v>35</v>
      </c>
      <c r="M18" s="53" t="n">
        <v>44</v>
      </c>
      <c r="N18" s="53"/>
      <c r="O18" s="53"/>
      <c r="P18" s="53"/>
    </row>
    <row r="19" customFormat="false" ht="12.75" hidden="false" customHeight="false" outlineLevel="0" collapsed="false">
      <c r="A19" s="53" t="s">
        <v>181</v>
      </c>
      <c r="B19" s="53" t="n">
        <v>50</v>
      </c>
      <c r="C19" s="53" t="n">
        <v>0</v>
      </c>
      <c r="D19" s="53" t="n">
        <v>0</v>
      </c>
      <c r="E19" s="53"/>
      <c r="F19" s="53" t="n">
        <v>0</v>
      </c>
      <c r="G19" s="53" t="n">
        <v>0</v>
      </c>
      <c r="H19" s="53" t="n">
        <v>25</v>
      </c>
      <c r="I19" s="53" t="n">
        <v>20</v>
      </c>
      <c r="J19" s="53" t="n">
        <v>0.48</v>
      </c>
      <c r="K19" s="53" t="n">
        <v>15</v>
      </c>
      <c r="L19" s="53" t="n">
        <v>10</v>
      </c>
      <c r="M19" s="53" t="n">
        <v>12</v>
      </c>
      <c r="N19" s="53"/>
      <c r="O19" s="53"/>
      <c r="P19" s="53"/>
    </row>
    <row r="20" customFormat="false" ht="12.75" hidden="false" customHeight="false" outlineLevel="0" collapsed="false">
      <c r="A20" s="53" t="s">
        <v>186</v>
      </c>
      <c r="B20" s="53" t="n">
        <v>200</v>
      </c>
      <c r="C20" s="53" t="n">
        <v>162</v>
      </c>
      <c r="D20" s="53" t="n">
        <v>15</v>
      </c>
      <c r="E20" s="53"/>
      <c r="F20" s="53" t="n">
        <v>126</v>
      </c>
      <c r="G20" s="53" t="n">
        <v>60</v>
      </c>
      <c r="H20" s="53" t="n">
        <v>80</v>
      </c>
      <c r="I20" s="53" t="n">
        <v>75</v>
      </c>
      <c r="J20" s="53" t="n">
        <v>1.41</v>
      </c>
      <c r="K20" s="53" t="n">
        <v>65</v>
      </c>
      <c r="L20" s="53" t="n">
        <v>60</v>
      </c>
      <c r="M20" s="53" t="n">
        <v>75</v>
      </c>
      <c r="N20" s="53"/>
      <c r="O20" s="53"/>
      <c r="P20" s="53"/>
    </row>
    <row r="21" customFormat="false" ht="12.75" hidden="false" customHeight="false" outlineLevel="0" collapsed="false">
      <c r="A21" s="53" t="s">
        <v>188</v>
      </c>
      <c r="B21" s="53" t="n">
        <v>50</v>
      </c>
      <c r="C21" s="53" t="n">
        <v>0</v>
      </c>
      <c r="D21" s="53" t="n">
        <v>0</v>
      </c>
      <c r="E21" s="53"/>
      <c r="F21" s="53" t="n">
        <v>0</v>
      </c>
      <c r="G21" s="53" t="n">
        <v>0</v>
      </c>
      <c r="H21" s="53" t="n">
        <v>30</v>
      </c>
      <c r="I21" s="53" t="n">
        <v>25</v>
      </c>
      <c r="J21" s="53" t="n">
        <v>0.64</v>
      </c>
      <c r="K21" s="53" t="n">
        <v>20</v>
      </c>
      <c r="L21" s="53" t="n">
        <v>15</v>
      </c>
      <c r="M21" s="53" t="n">
        <v>21</v>
      </c>
      <c r="N21" s="53"/>
      <c r="O21" s="53"/>
      <c r="P21" s="53"/>
    </row>
    <row r="22" customFormat="false" ht="12.75" hidden="false" customHeight="false" outlineLevel="0" collapsed="false">
      <c r="A22" s="53" t="s">
        <v>189</v>
      </c>
      <c r="B22" s="53" t="n">
        <v>1750</v>
      </c>
      <c r="C22" s="53" t="n">
        <v>1225</v>
      </c>
      <c r="D22" s="53" t="n">
        <v>135</v>
      </c>
      <c r="E22" s="53"/>
      <c r="F22" s="53" t="n">
        <v>925</v>
      </c>
      <c r="G22" s="53" t="n">
        <v>481</v>
      </c>
      <c r="H22" s="53" t="n">
        <v>550</v>
      </c>
      <c r="I22" s="53" t="n">
        <v>525</v>
      </c>
      <c r="J22" s="53" t="n">
        <v>12.98</v>
      </c>
      <c r="K22" s="53" t="n">
        <v>485</v>
      </c>
      <c r="L22" s="53" t="n">
        <v>465</v>
      </c>
      <c r="M22" s="53" t="n">
        <v>619</v>
      </c>
      <c r="N22" s="53"/>
      <c r="O22" s="53"/>
      <c r="P22" s="53"/>
    </row>
    <row r="23" customFormat="false" ht="12.75" hidden="false" customHeight="false" outlineLevel="0" collapsed="false">
      <c r="A23" s="53" t="s">
        <v>191</v>
      </c>
      <c r="B23" s="53" t="n">
        <v>800</v>
      </c>
      <c r="C23" s="53" t="n">
        <v>925</v>
      </c>
      <c r="D23" s="53" t="n">
        <v>111</v>
      </c>
      <c r="E23" s="53"/>
      <c r="F23" s="53" t="n">
        <v>812</v>
      </c>
      <c r="G23" s="53" t="n">
        <v>414</v>
      </c>
      <c r="H23" s="53" t="n">
        <v>550</v>
      </c>
      <c r="I23" s="53" t="n">
        <v>530</v>
      </c>
      <c r="J23" s="53" t="n">
        <v>13.52</v>
      </c>
      <c r="K23" s="53" t="n">
        <v>490</v>
      </c>
      <c r="L23" s="53" t="n">
        <v>475</v>
      </c>
      <c r="M23" s="53" t="n">
        <v>636</v>
      </c>
      <c r="N23" s="53"/>
      <c r="O23" s="53"/>
      <c r="P23" s="53"/>
    </row>
    <row r="24" customFormat="false" ht="12.75" hidden="false" customHeight="false" outlineLevel="0" collapsed="false">
      <c r="A24" s="53" t="s">
        <v>351</v>
      </c>
      <c r="B24" s="53" t="n">
        <v>100</v>
      </c>
      <c r="C24" s="53" t="n">
        <v>76</v>
      </c>
      <c r="D24" s="53" t="n">
        <v>10</v>
      </c>
      <c r="E24" s="53"/>
      <c r="F24" s="53" t="n">
        <v>42</v>
      </c>
      <c r="G24" s="53" t="n">
        <v>21</v>
      </c>
      <c r="H24" s="53" t="n">
        <v>90</v>
      </c>
      <c r="I24" s="53" t="n">
        <v>82</v>
      </c>
      <c r="J24" s="53" t="n">
        <v>1.83</v>
      </c>
      <c r="K24" s="53" t="n">
        <v>75</v>
      </c>
      <c r="L24" s="53" t="n">
        <v>65</v>
      </c>
      <c r="M24" s="53" t="n">
        <v>81</v>
      </c>
      <c r="N24" s="53"/>
      <c r="O24" s="53"/>
      <c r="P24" s="53"/>
    </row>
    <row r="25" customFormat="false" ht="12.75" hidden="false" customHeight="false" outlineLevel="0" collapsed="false">
      <c r="A25" s="53" t="s">
        <v>370</v>
      </c>
      <c r="B25" s="53" t="n">
        <v>200</v>
      </c>
      <c r="C25" s="53" t="n">
        <v>151</v>
      </c>
      <c r="D25" s="53" t="n">
        <v>15</v>
      </c>
      <c r="E25" s="53"/>
      <c r="F25" s="53" t="n">
        <v>103</v>
      </c>
      <c r="G25" s="53" t="n">
        <v>52</v>
      </c>
      <c r="H25" s="53" t="n">
        <v>70</v>
      </c>
      <c r="I25" s="53" t="n">
        <v>50</v>
      </c>
      <c r="J25" s="53" t="n">
        <v>1.91</v>
      </c>
      <c r="K25" s="53" t="n">
        <v>45</v>
      </c>
      <c r="L25" s="53" t="n">
        <v>42</v>
      </c>
      <c r="M25" s="53" t="n">
        <v>52</v>
      </c>
      <c r="N25" s="53"/>
      <c r="O25" s="53"/>
      <c r="P25" s="53"/>
    </row>
    <row r="26" customFormat="false" ht="12.75" hidden="false" customHeight="false" outlineLevel="0" collapsed="false">
      <c r="A26" s="53" t="s">
        <v>187</v>
      </c>
      <c r="B26" s="53" t="n">
        <v>50</v>
      </c>
      <c r="C26" s="53" t="n">
        <v>0</v>
      </c>
      <c r="D26" s="53" t="n">
        <v>0</v>
      </c>
      <c r="E26" s="53"/>
      <c r="F26" s="53" t="n">
        <v>0</v>
      </c>
      <c r="G26" s="53" t="n">
        <v>0</v>
      </c>
      <c r="H26" s="53" t="n">
        <v>0</v>
      </c>
      <c r="I26" s="53" t="n">
        <v>0</v>
      </c>
      <c r="J26" s="53" t="n">
        <v>0</v>
      </c>
      <c r="K26" s="53"/>
      <c r="L26" s="53"/>
      <c r="M26" s="53"/>
      <c r="N26" s="53"/>
      <c r="O26" s="53"/>
      <c r="P26" s="53"/>
    </row>
    <row r="27" customFormat="false" ht="12.75" hidden="false" customHeight="false" outlineLevel="0" collapsed="false">
      <c r="A27" s="53" t="s">
        <v>371</v>
      </c>
      <c r="B27" s="53" t="n">
        <v>100</v>
      </c>
      <c r="C27" s="53" t="n">
        <v>74</v>
      </c>
      <c r="D27" s="53" t="n">
        <v>10</v>
      </c>
      <c r="E27" s="53"/>
      <c r="F27" s="53" t="n">
        <v>71</v>
      </c>
      <c r="G27" s="53" t="n">
        <v>42</v>
      </c>
      <c r="H27" s="53" t="n">
        <v>0</v>
      </c>
      <c r="I27" s="53" t="n">
        <v>0</v>
      </c>
      <c r="J27" s="53" t="n">
        <v>0</v>
      </c>
      <c r="K27" s="53"/>
      <c r="L27" s="53"/>
      <c r="M27" s="53"/>
      <c r="N27" s="53"/>
      <c r="O27" s="53"/>
      <c r="P27" s="53"/>
    </row>
    <row r="28" customFormat="false" ht="12.75" hidden="false" customHeight="false" outlineLevel="0" collapsed="false">
      <c r="A28" s="53" t="s">
        <v>175</v>
      </c>
      <c r="B28" s="53" t="n">
        <v>100</v>
      </c>
      <c r="C28" s="53" t="n">
        <v>0</v>
      </c>
      <c r="D28" s="53" t="n">
        <v>0</v>
      </c>
      <c r="E28" s="53"/>
      <c r="F28" s="53" t="n">
        <v>0</v>
      </c>
      <c r="G28" s="53" t="n">
        <v>0</v>
      </c>
      <c r="H28" s="53" t="n">
        <v>0</v>
      </c>
      <c r="I28" s="53" t="n">
        <v>0</v>
      </c>
      <c r="J28" s="53" t="n">
        <v>0</v>
      </c>
      <c r="K28" s="53"/>
      <c r="L28" s="53"/>
      <c r="M28" s="53"/>
      <c r="N28" s="53"/>
      <c r="O28" s="53"/>
      <c r="P28" s="53"/>
    </row>
    <row r="29" customFormat="false" ht="12.75" hidden="false" customHeight="false" outlineLevel="0" collapsed="false">
      <c r="A29" s="53" t="s">
        <v>182</v>
      </c>
      <c r="B29" s="53" t="n">
        <v>100</v>
      </c>
      <c r="C29" s="53" t="n">
        <v>0</v>
      </c>
      <c r="D29" s="53" t="n">
        <v>0</v>
      </c>
      <c r="E29" s="53"/>
      <c r="F29" s="53" t="n">
        <v>0</v>
      </c>
      <c r="G29" s="53" t="n">
        <v>0</v>
      </c>
      <c r="H29" s="53" t="n">
        <v>0</v>
      </c>
      <c r="I29" s="53" t="n">
        <v>0</v>
      </c>
      <c r="J29" s="53" t="n">
        <v>0</v>
      </c>
      <c r="K29" s="53"/>
      <c r="L29" s="53"/>
      <c r="M29" s="53"/>
      <c r="N29" s="53"/>
      <c r="O29" s="53"/>
      <c r="P29" s="53"/>
    </row>
    <row r="30" customFormat="false" ht="12.75" hidden="false" customHeight="false" outlineLevel="0" collapsed="false">
      <c r="A30" s="53" t="s">
        <v>26</v>
      </c>
      <c r="B30" s="53" t="n">
        <v>2345</v>
      </c>
      <c r="C30" s="53" t="n">
        <v>1524</v>
      </c>
      <c r="D30" s="53" t="n">
        <v>210</v>
      </c>
      <c r="E30" s="53"/>
      <c r="F30" s="53" t="n">
        <v>1210</v>
      </c>
      <c r="G30" s="53" t="n">
        <v>568</v>
      </c>
      <c r="H30" s="53" t="n">
        <v>500</v>
      </c>
      <c r="I30" s="53" t="n">
        <v>480</v>
      </c>
      <c r="J30" s="53" t="n">
        <v>12.39</v>
      </c>
      <c r="K30" s="53" t="n">
        <v>468</v>
      </c>
      <c r="L30" s="53" t="n">
        <v>432</v>
      </c>
      <c r="M30" s="53" t="n">
        <v>614</v>
      </c>
      <c r="N30" s="53"/>
      <c r="O30" s="53"/>
      <c r="P30" s="53"/>
    </row>
    <row r="31" customFormat="false" ht="12.75" hidden="false" customHeight="false" outlineLevel="0" collapsed="false">
      <c r="A31" s="53" t="s">
        <v>31</v>
      </c>
      <c r="B31" s="53" t="n">
        <v>2500</v>
      </c>
      <c r="C31" s="53" t="n">
        <v>1825</v>
      </c>
      <c r="D31" s="53" t="n">
        <v>274</v>
      </c>
      <c r="E31" s="53"/>
      <c r="F31" s="53" t="n">
        <v>1629</v>
      </c>
      <c r="G31" s="53" t="n">
        <v>765</v>
      </c>
      <c r="H31" s="53" t="n">
        <v>0</v>
      </c>
      <c r="I31" s="53"/>
      <c r="J31" s="53"/>
      <c r="K31" s="53"/>
      <c r="L31" s="53"/>
      <c r="M31" s="53"/>
      <c r="N31" s="53"/>
      <c r="O31" s="53"/>
      <c r="P31" s="53"/>
    </row>
    <row r="32" customFormat="false" ht="12.75" hidden="false" customHeight="false" outlineLevel="0" collapsed="false">
      <c r="A32" s="53" t="s">
        <v>32</v>
      </c>
      <c r="B32" s="53" t="n">
        <v>0</v>
      </c>
      <c r="C32" s="53" t="n">
        <v>0</v>
      </c>
      <c r="D32" s="53" t="n">
        <v>0</v>
      </c>
      <c r="E32" s="53"/>
      <c r="F32" s="53" t="n">
        <v>0</v>
      </c>
      <c r="G32" s="53" t="n">
        <v>0</v>
      </c>
      <c r="H32" s="53" t="n">
        <v>0</v>
      </c>
      <c r="I32" s="53"/>
      <c r="J32" s="53"/>
      <c r="K32" s="53"/>
      <c r="L32" s="53"/>
      <c r="M32" s="53"/>
      <c r="N32" s="53"/>
      <c r="O32" s="53"/>
      <c r="P32" s="53"/>
    </row>
    <row r="33" customFormat="false" ht="12.75" hidden="false" customHeight="false" outlineLevel="0" collapsed="false">
      <c r="A33" s="53" t="s">
        <v>33</v>
      </c>
      <c r="B33" s="53" t="n">
        <v>0</v>
      </c>
      <c r="C33" s="53" t="n">
        <v>0</v>
      </c>
      <c r="D33" s="53" t="n">
        <v>0</v>
      </c>
      <c r="E33" s="53" t="n">
        <v>0</v>
      </c>
      <c r="F33" s="53" t="n">
        <v>0</v>
      </c>
      <c r="G33" s="53" t="n">
        <v>0</v>
      </c>
      <c r="H33" s="53" t="n">
        <v>0</v>
      </c>
      <c r="I33" s="53" t="n">
        <v>0</v>
      </c>
      <c r="J33" s="53" t="n">
        <v>0</v>
      </c>
      <c r="K33" s="53" t="n">
        <v>0</v>
      </c>
      <c r="L33" s="53" t="n">
        <v>0</v>
      </c>
      <c r="M33" s="53" t="n">
        <v>0</v>
      </c>
      <c r="N33" s="53"/>
      <c r="O33" s="53"/>
      <c r="P33" s="53"/>
    </row>
    <row r="34" customFormat="false" ht="12.75" hidden="false" customHeight="false" outlineLevel="0" collapsed="false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</row>
    <row r="35" customFormat="false" ht="12.75" hidden="false" customHeight="false" outlineLevel="0" collapsed="false">
      <c r="A35" s="53" t="s">
        <v>325</v>
      </c>
      <c r="B35" s="53" t="n">
        <v>9295</v>
      </c>
      <c r="C35" s="53" t="n">
        <f aca="false">SUM(C14:C34)</f>
        <v>6679</v>
      </c>
      <c r="D35" s="53" t="n">
        <f aca="false">SUM(D14:D34)</f>
        <v>860</v>
      </c>
      <c r="E35" s="53"/>
      <c r="F35" s="53" t="n">
        <f aca="false">SUM(F14:F34)</f>
        <v>5492</v>
      </c>
      <c r="G35" s="53" t="n">
        <f aca="false">SUM(G14:G34)</f>
        <v>2717</v>
      </c>
      <c r="H35" s="53" t="n">
        <v>2626</v>
      </c>
      <c r="I35" s="53" t="n">
        <f aca="false">SUM(I14:I34)</f>
        <v>2452</v>
      </c>
      <c r="J35" s="53" t="n">
        <v>58.34</v>
      </c>
      <c r="K35" s="53" t="n">
        <v>2260</v>
      </c>
      <c r="L35" s="53" t="n">
        <v>2126</v>
      </c>
      <c r="M35" s="53" t="n">
        <v>2835</v>
      </c>
      <c r="N35" s="53"/>
      <c r="O35" s="53"/>
      <c r="P35" s="53"/>
    </row>
    <row r="36" customFormat="false" ht="12.75" hidden="false" customHeight="false" outlineLevel="0" collapsed="false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</row>
    <row r="37" customFormat="false" ht="12.75" hidden="false" customHeight="false" outlineLevel="0" collapsed="false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</row>
    <row r="38" customFormat="false" ht="12.75" hidden="false" customHeight="false" outlineLevel="0" collapsed="false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</row>
    <row r="39" customFormat="false" ht="12.75" hidden="false" customHeight="false" outlineLevel="0" collapsed="false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</row>
    <row r="40" customFormat="false" ht="12.75" hidden="false" customHeight="false" outlineLevel="0" collapsed="false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</row>
    <row r="41" customFormat="false" ht="12.75" hidden="false" customHeight="false" outlineLevel="0" collapsed="false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</row>
  </sheetData>
  <mergeCells count="16">
    <mergeCell ref="A7:P7"/>
    <mergeCell ref="B9:D9"/>
    <mergeCell ref="E9:G9"/>
    <mergeCell ref="H9:J9"/>
    <mergeCell ref="K9:M9"/>
    <mergeCell ref="N9:P9"/>
    <mergeCell ref="B10:D10"/>
    <mergeCell ref="E10:G10"/>
    <mergeCell ref="H10:J10"/>
    <mergeCell ref="K10:M10"/>
    <mergeCell ref="N10:P10"/>
    <mergeCell ref="C11:D11"/>
    <mergeCell ref="F11:G11"/>
    <mergeCell ref="I11:J11"/>
    <mergeCell ref="L11:M11"/>
    <mergeCell ref="O11:P11"/>
  </mergeCells>
  <printOptions headings="false" gridLines="false" gridLinesSet="true" horizontalCentered="false" verticalCentered="false"/>
  <pageMargins left="0.479861111111111" right="0.179861111111111" top="0.6" bottom="0.640277777777778" header="0.511811023622047" footer="0.511811023622047"/>
  <pageSetup paperSize="1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3:W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3" activeCellId="0" sqref="D3"/>
    </sheetView>
  </sheetViews>
  <sheetFormatPr defaultColWidth="9.0546875" defaultRowHeight="12.75" zeroHeight="false" outlineLevelRow="0" outlineLevelCol="0"/>
  <cols>
    <col collapsed="false" customWidth="true" hidden="false" outlineLevel="0" max="4" min="4" style="0" width="10.13"/>
    <col collapsed="false" customWidth="true" hidden="false" outlineLevel="0" max="20" min="20" style="0" width="10.71"/>
    <col collapsed="false" customWidth="true" hidden="false" outlineLevel="0" max="21" min="21" style="0" width="12.28"/>
    <col collapsed="false" customWidth="true" hidden="false" outlineLevel="0" max="22" min="22" style="0" width="11.85"/>
    <col collapsed="false" customWidth="true" hidden="false" outlineLevel="0" max="23" min="23" style="0" width="12.42"/>
  </cols>
  <sheetData>
    <row r="3" customFormat="false" ht="12.75" hidden="false" customHeight="false" outlineLevel="0" collapsed="false">
      <c r="D3" s="106" t="n">
        <v>41455</v>
      </c>
      <c r="H3" s="0" t="s">
        <v>372</v>
      </c>
    </row>
    <row r="4" customFormat="false" ht="12.75" hidden="false" customHeight="false" outlineLevel="0" collapsed="false">
      <c r="U4" s="44" t="s">
        <v>372</v>
      </c>
    </row>
    <row r="5" customFormat="false" ht="12.75" hidden="false" customHeight="false" outlineLevel="0" collapsed="false">
      <c r="A5" s="44" t="s">
        <v>355</v>
      </c>
      <c r="D5" s="0" t="s">
        <v>229</v>
      </c>
    </row>
    <row r="7" customFormat="false" ht="12.75" hidden="false" customHeight="false" outlineLevel="0" collapsed="false">
      <c r="A7" s="27" t="s">
        <v>373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</row>
    <row r="9" customFormat="false" ht="12.75" hidden="false" customHeight="false" outlineLevel="0" collapsed="false">
      <c r="V9" s="49" t="s">
        <v>316</v>
      </c>
    </row>
    <row r="10" customFormat="false" ht="12.75" hidden="false" customHeight="false" outlineLevel="0" collapsed="false">
      <c r="A10" s="59" t="s">
        <v>374</v>
      </c>
      <c r="B10" s="111" t="s">
        <v>375</v>
      </c>
      <c r="C10" s="111"/>
      <c r="D10" s="111"/>
      <c r="E10" s="59" t="s">
        <v>376</v>
      </c>
      <c r="F10" s="59"/>
      <c r="G10" s="59"/>
      <c r="H10" s="111" t="s">
        <v>377</v>
      </c>
      <c r="I10" s="111"/>
      <c r="J10" s="111"/>
      <c r="K10" s="50" t="s">
        <v>378</v>
      </c>
      <c r="L10" s="50"/>
      <c r="M10" s="50"/>
      <c r="N10" s="59" t="s">
        <v>379</v>
      </c>
      <c r="O10" s="59"/>
      <c r="P10" s="59"/>
      <c r="Q10" s="59" t="s">
        <v>380</v>
      </c>
      <c r="R10" s="59"/>
      <c r="S10" s="59"/>
      <c r="T10" s="60" t="s">
        <v>381</v>
      </c>
      <c r="U10" s="60"/>
      <c r="V10" s="59" t="s">
        <v>382</v>
      </c>
      <c r="W10" s="59"/>
    </row>
    <row r="11" customFormat="false" ht="12.75" hidden="false" customHeight="false" outlineLevel="0" collapsed="false">
      <c r="A11" s="37" t="s">
        <v>147</v>
      </c>
      <c r="B11" s="40" t="s">
        <v>383</v>
      </c>
      <c r="C11" s="40"/>
      <c r="D11" s="40"/>
      <c r="E11" s="39" t="s">
        <v>384</v>
      </c>
      <c r="F11" s="39"/>
      <c r="G11" s="39"/>
      <c r="H11" s="40"/>
      <c r="I11" s="40"/>
      <c r="J11" s="40"/>
      <c r="K11" s="50"/>
      <c r="L11" s="50"/>
      <c r="M11" s="50"/>
      <c r="N11" s="39" t="s">
        <v>385</v>
      </c>
      <c r="O11" s="39"/>
      <c r="P11" s="39"/>
      <c r="Q11" s="39"/>
      <c r="R11" s="39"/>
      <c r="S11" s="39"/>
      <c r="T11" s="113" t="s">
        <v>383</v>
      </c>
      <c r="U11" s="113"/>
      <c r="V11" s="62"/>
      <c r="W11" s="114"/>
    </row>
    <row r="12" customFormat="false" ht="12.75" hidden="false" customHeight="false" outlineLevel="0" collapsed="false">
      <c r="A12" s="37"/>
      <c r="B12" s="40" t="s">
        <v>367</v>
      </c>
      <c r="C12" s="50" t="s">
        <v>368</v>
      </c>
      <c r="D12" s="50"/>
      <c r="E12" s="40" t="s">
        <v>367</v>
      </c>
      <c r="F12" s="50" t="s">
        <v>368</v>
      </c>
      <c r="G12" s="50"/>
      <c r="H12" s="40" t="s">
        <v>367</v>
      </c>
      <c r="I12" s="50" t="s">
        <v>368</v>
      </c>
      <c r="J12" s="50"/>
      <c r="K12" s="40" t="s">
        <v>367</v>
      </c>
      <c r="L12" s="50" t="s">
        <v>368</v>
      </c>
      <c r="M12" s="50"/>
      <c r="N12" s="40" t="s">
        <v>367</v>
      </c>
      <c r="O12" s="50" t="s">
        <v>368</v>
      </c>
      <c r="P12" s="50"/>
      <c r="Q12" s="20" t="s">
        <v>367</v>
      </c>
      <c r="R12" s="50" t="s">
        <v>368</v>
      </c>
      <c r="S12" s="50"/>
      <c r="T12" s="20" t="s">
        <v>367</v>
      </c>
      <c r="U12" s="20" t="s">
        <v>368</v>
      </c>
      <c r="V12" s="39" t="s">
        <v>367</v>
      </c>
      <c r="W12" s="104" t="s">
        <v>368</v>
      </c>
    </row>
    <row r="13" customFormat="false" ht="12.75" hidden="false" customHeight="false" outlineLevel="0" collapsed="false">
      <c r="A13" s="115"/>
      <c r="B13" s="112" t="s">
        <v>322</v>
      </c>
      <c r="C13" s="41" t="s">
        <v>369</v>
      </c>
      <c r="D13" s="41" t="s">
        <v>322</v>
      </c>
      <c r="E13" s="41" t="s">
        <v>322</v>
      </c>
      <c r="F13" s="41" t="s">
        <v>369</v>
      </c>
      <c r="G13" s="41" t="s">
        <v>322</v>
      </c>
      <c r="H13" s="41" t="s">
        <v>322</v>
      </c>
      <c r="I13" s="41" t="s">
        <v>369</v>
      </c>
      <c r="J13" s="41" t="s">
        <v>322</v>
      </c>
      <c r="K13" s="41" t="s">
        <v>322</v>
      </c>
      <c r="L13" s="41" t="s">
        <v>369</v>
      </c>
      <c r="M13" s="41" t="s">
        <v>322</v>
      </c>
      <c r="N13" s="41" t="s">
        <v>322</v>
      </c>
      <c r="O13" s="41" t="s">
        <v>369</v>
      </c>
      <c r="P13" s="41" t="s">
        <v>322</v>
      </c>
      <c r="Q13" s="41" t="s">
        <v>322</v>
      </c>
      <c r="R13" s="41" t="s">
        <v>369</v>
      </c>
      <c r="S13" s="41" t="s">
        <v>322</v>
      </c>
      <c r="T13" s="41" t="s">
        <v>322</v>
      </c>
      <c r="U13" s="41" t="s">
        <v>322</v>
      </c>
      <c r="V13" s="41" t="s">
        <v>322</v>
      </c>
      <c r="W13" s="41" t="s">
        <v>322</v>
      </c>
    </row>
    <row r="14" customFormat="false" ht="12.75" hidden="false" customHeight="false" outlineLevel="0" collapsed="false">
      <c r="A14" s="41" t="s">
        <v>55</v>
      </c>
      <c r="B14" s="112" t="s">
        <v>56</v>
      </c>
      <c r="C14" s="41" t="s">
        <v>57</v>
      </c>
      <c r="D14" s="41" t="s">
        <v>58</v>
      </c>
      <c r="E14" s="41" t="s">
        <v>59</v>
      </c>
      <c r="F14" s="41" t="s">
        <v>158</v>
      </c>
      <c r="G14" s="41" t="s">
        <v>159</v>
      </c>
      <c r="H14" s="41" t="s">
        <v>160</v>
      </c>
      <c r="I14" s="41" t="s">
        <v>161</v>
      </c>
      <c r="J14" s="41" t="s">
        <v>162</v>
      </c>
      <c r="K14" s="41" t="s">
        <v>163</v>
      </c>
      <c r="L14" s="41" t="s">
        <v>164</v>
      </c>
      <c r="M14" s="41" t="s">
        <v>165</v>
      </c>
      <c r="N14" s="41" t="s">
        <v>166</v>
      </c>
      <c r="O14" s="41" t="s">
        <v>167</v>
      </c>
      <c r="P14" s="41" t="s">
        <v>168</v>
      </c>
      <c r="Q14" s="41" t="s">
        <v>169</v>
      </c>
      <c r="R14" s="41" t="s">
        <v>170</v>
      </c>
      <c r="S14" s="41" t="s">
        <v>171</v>
      </c>
      <c r="T14" s="41" t="s">
        <v>172</v>
      </c>
      <c r="U14" s="41" t="s">
        <v>173</v>
      </c>
      <c r="V14" s="41" t="s">
        <v>212</v>
      </c>
      <c r="W14" s="41" t="s">
        <v>213</v>
      </c>
    </row>
    <row r="15" customFormat="false" ht="12.75" hidden="false" customHeight="false" outlineLevel="0" collapsed="false">
      <c r="A15" s="53" t="s">
        <v>174</v>
      </c>
      <c r="B15" s="53" t="n">
        <v>12140</v>
      </c>
      <c r="C15" s="53"/>
      <c r="D15" s="53" t="n">
        <v>6293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 t="n">
        <v>7000</v>
      </c>
      <c r="R15" s="53" t="n">
        <v>7967</v>
      </c>
      <c r="S15" s="53" t="n">
        <v>3898</v>
      </c>
      <c r="T15" s="53" t="n">
        <v>9311</v>
      </c>
      <c r="U15" s="53" t="n">
        <v>4748</v>
      </c>
      <c r="V15" s="53"/>
      <c r="W15" s="53"/>
    </row>
    <row r="16" customFormat="false" ht="12.75" hidden="false" customHeight="false" outlineLevel="0" collapsed="false">
      <c r="A16" s="53" t="s">
        <v>176</v>
      </c>
      <c r="B16" s="53" t="n">
        <v>1822</v>
      </c>
      <c r="C16" s="53"/>
      <c r="D16" s="53" t="n">
        <v>973</v>
      </c>
      <c r="E16" s="53"/>
      <c r="F16" s="53"/>
      <c r="G16" s="53"/>
      <c r="H16" s="53"/>
      <c r="I16" s="53"/>
      <c r="J16" s="53"/>
      <c r="K16" s="53"/>
      <c r="L16" s="53" t="n">
        <v>0</v>
      </c>
      <c r="M16" s="53" t="n">
        <v>0</v>
      </c>
      <c r="N16" s="53"/>
      <c r="O16" s="53" t="n">
        <v>0</v>
      </c>
      <c r="P16" s="53" t="n">
        <v>0</v>
      </c>
      <c r="Q16" s="53" t="n">
        <v>1400</v>
      </c>
      <c r="R16" s="53" t="n">
        <v>1770</v>
      </c>
      <c r="S16" s="53" t="n">
        <v>407</v>
      </c>
      <c r="T16" s="53" t="n">
        <v>1351</v>
      </c>
      <c r="U16" s="53" t="n">
        <v>1053</v>
      </c>
      <c r="V16" s="53" t="n">
        <v>1351</v>
      </c>
      <c r="W16" s="53" t="n">
        <v>0</v>
      </c>
    </row>
    <row r="17" customFormat="false" ht="12.75" hidden="false" customHeight="false" outlineLevel="0" collapsed="false">
      <c r="A17" s="53" t="s">
        <v>177</v>
      </c>
      <c r="B17" s="53" t="n">
        <v>5535</v>
      </c>
      <c r="C17" s="53"/>
      <c r="D17" s="53" t="n">
        <v>3433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 t="n">
        <v>4500</v>
      </c>
      <c r="R17" s="53" t="n">
        <v>105</v>
      </c>
      <c r="S17" s="53" t="n">
        <v>1528</v>
      </c>
      <c r="T17" s="53" t="n">
        <v>2217</v>
      </c>
      <c r="U17" s="53" t="n">
        <v>1042</v>
      </c>
      <c r="V17" s="53"/>
      <c r="W17" s="53"/>
    </row>
    <row r="18" customFormat="false" ht="12.75" hidden="false" customHeight="false" outlineLevel="0" collapsed="false">
      <c r="A18" s="53" t="s">
        <v>335</v>
      </c>
      <c r="B18" s="53" t="n">
        <v>3253</v>
      </c>
      <c r="C18" s="53"/>
      <c r="D18" s="53" t="n">
        <v>1397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 t="n">
        <v>1200</v>
      </c>
      <c r="R18" s="53" t="n">
        <v>275</v>
      </c>
      <c r="S18" s="53" t="n">
        <v>512</v>
      </c>
      <c r="T18" s="53" t="n">
        <v>1782</v>
      </c>
      <c r="U18" s="53" t="n">
        <v>734</v>
      </c>
      <c r="V18" s="53"/>
      <c r="W18" s="53"/>
    </row>
    <row r="19" customFormat="false" ht="12.75" hidden="false" customHeight="false" outlineLevel="0" collapsed="false">
      <c r="A19" s="53" t="s">
        <v>179</v>
      </c>
      <c r="B19" s="53" t="n">
        <v>1735</v>
      </c>
      <c r="C19" s="53"/>
      <c r="D19" s="53" t="n">
        <v>360</v>
      </c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 t="n">
        <v>400</v>
      </c>
      <c r="R19" s="53" t="n">
        <v>81</v>
      </c>
      <c r="S19" s="53" t="n">
        <v>72</v>
      </c>
      <c r="T19" s="53" t="n">
        <v>1136</v>
      </c>
      <c r="U19" s="53" t="n">
        <v>432</v>
      </c>
      <c r="V19" s="53"/>
      <c r="W19" s="53"/>
    </row>
    <row r="20" customFormat="false" ht="12.75" hidden="false" customHeight="false" outlineLevel="0" collapsed="false">
      <c r="A20" s="53" t="s">
        <v>181</v>
      </c>
      <c r="B20" s="53" t="n">
        <v>595</v>
      </c>
      <c r="C20" s="53"/>
      <c r="D20" s="53" t="n">
        <v>112</v>
      </c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 t="n">
        <v>300</v>
      </c>
      <c r="R20" s="53" t="n">
        <v>70</v>
      </c>
      <c r="S20" s="53" t="n">
        <v>27</v>
      </c>
      <c r="T20" s="53" t="n">
        <v>430</v>
      </c>
      <c r="U20" s="53" t="n">
        <v>145</v>
      </c>
      <c r="V20" s="53"/>
      <c r="W20" s="53"/>
    </row>
    <row r="21" customFormat="false" ht="12.75" hidden="false" customHeight="false" outlineLevel="0" collapsed="false">
      <c r="A21" s="53" t="s">
        <v>186</v>
      </c>
      <c r="B21" s="53" t="n">
        <v>1450</v>
      </c>
      <c r="C21" s="53"/>
      <c r="D21" s="53" t="n">
        <v>731</v>
      </c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 t="n">
        <v>1500</v>
      </c>
      <c r="R21" s="53" t="n">
        <v>307</v>
      </c>
      <c r="S21" s="53" t="n">
        <v>356</v>
      </c>
      <c r="T21" s="53" t="n">
        <v>1293</v>
      </c>
      <c r="U21" s="53" t="n">
        <v>780</v>
      </c>
      <c r="V21" s="53"/>
      <c r="W21" s="53"/>
    </row>
    <row r="22" customFormat="false" ht="12.75" hidden="false" customHeight="false" outlineLevel="0" collapsed="false">
      <c r="A22" s="53" t="s">
        <v>188</v>
      </c>
      <c r="B22" s="53" t="n">
        <v>916</v>
      </c>
      <c r="C22" s="53"/>
      <c r="D22" s="53" t="n">
        <v>350</v>
      </c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 t="n">
        <v>200</v>
      </c>
      <c r="R22" s="53" t="n">
        <v>188</v>
      </c>
      <c r="S22" s="53" t="n">
        <v>85</v>
      </c>
      <c r="T22" s="53" t="n">
        <v>623</v>
      </c>
      <c r="U22" s="53" t="n">
        <v>744</v>
      </c>
      <c r="V22" s="53"/>
      <c r="W22" s="53"/>
    </row>
    <row r="23" customFormat="false" ht="12.75" hidden="false" customHeight="false" outlineLevel="0" collapsed="false">
      <c r="A23" s="53" t="s">
        <v>189</v>
      </c>
      <c r="B23" s="53" t="n">
        <v>23038</v>
      </c>
      <c r="C23" s="53"/>
      <c r="D23" s="53" t="n">
        <v>18353</v>
      </c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 t="n">
        <v>14000</v>
      </c>
      <c r="R23" s="53" t="n">
        <v>13840</v>
      </c>
      <c r="S23" s="53" t="n">
        <v>11207</v>
      </c>
      <c r="T23" s="53" t="n">
        <v>14370</v>
      </c>
      <c r="U23" s="53" t="n">
        <v>10097</v>
      </c>
      <c r="V23" s="53"/>
      <c r="W23" s="53"/>
    </row>
    <row r="24" customFormat="false" ht="12.75" hidden="false" customHeight="false" outlineLevel="0" collapsed="false">
      <c r="A24" s="53" t="s">
        <v>191</v>
      </c>
      <c r="B24" s="53" t="n">
        <v>18508</v>
      </c>
      <c r="C24" s="53"/>
      <c r="D24" s="53" t="n">
        <v>35811</v>
      </c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 t="n">
        <v>12000</v>
      </c>
      <c r="R24" s="53" t="n">
        <v>11923</v>
      </c>
      <c r="S24" s="53" t="n">
        <v>23690</v>
      </c>
      <c r="T24" s="53" t="n">
        <v>10780</v>
      </c>
      <c r="U24" s="53" t="n">
        <v>32348</v>
      </c>
      <c r="V24" s="53"/>
      <c r="W24" s="53"/>
    </row>
    <row r="25" customFormat="false" ht="12.75" hidden="false" customHeight="false" outlineLevel="0" collapsed="false">
      <c r="A25" s="53" t="s">
        <v>192</v>
      </c>
      <c r="B25" s="53" t="n">
        <v>2662</v>
      </c>
      <c r="C25" s="53"/>
      <c r="D25" s="53" t="n">
        <v>1407</v>
      </c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 t="n">
        <v>1600</v>
      </c>
      <c r="R25" s="53" t="n">
        <v>422</v>
      </c>
      <c r="S25" s="53" t="n">
        <v>552</v>
      </c>
      <c r="T25" s="53" t="n">
        <v>1708</v>
      </c>
      <c r="U25" s="53" t="n">
        <v>801</v>
      </c>
      <c r="V25" s="53"/>
      <c r="W25" s="53"/>
    </row>
    <row r="26" customFormat="false" ht="12.75" hidden="false" customHeight="false" outlineLevel="0" collapsed="false">
      <c r="A26" s="53" t="s">
        <v>370</v>
      </c>
      <c r="B26" s="53" t="n">
        <v>1854</v>
      </c>
      <c r="C26" s="53"/>
      <c r="D26" s="53" t="n">
        <v>837</v>
      </c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 t="n">
        <v>1600</v>
      </c>
      <c r="R26" s="53" t="n">
        <v>401</v>
      </c>
      <c r="S26" s="53" t="n">
        <v>301</v>
      </c>
      <c r="T26" s="53" t="n">
        <v>976</v>
      </c>
      <c r="U26" s="53" t="n">
        <v>427</v>
      </c>
      <c r="V26" s="53"/>
      <c r="W26" s="53"/>
    </row>
    <row r="27" customFormat="false" ht="12.75" hidden="false" customHeight="false" outlineLevel="0" collapsed="false">
      <c r="A27" s="53" t="s">
        <v>187</v>
      </c>
      <c r="B27" s="53" t="n">
        <v>600</v>
      </c>
      <c r="C27" s="53"/>
      <c r="D27" s="53" t="n">
        <v>224</v>
      </c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 t="n">
        <v>200</v>
      </c>
      <c r="R27" s="53" t="n">
        <v>125</v>
      </c>
      <c r="S27" s="53" t="n">
        <v>84</v>
      </c>
      <c r="T27" s="53" t="n">
        <v>178</v>
      </c>
      <c r="U27" s="53" t="n">
        <v>120</v>
      </c>
      <c r="V27" s="53"/>
      <c r="W27" s="53"/>
    </row>
    <row r="28" customFormat="false" ht="12.75" hidden="false" customHeight="false" outlineLevel="0" collapsed="false">
      <c r="A28" s="53" t="s">
        <v>26</v>
      </c>
      <c r="B28" s="53" t="n">
        <v>21741</v>
      </c>
      <c r="C28" s="53"/>
      <c r="D28" s="53" t="n">
        <v>13538</v>
      </c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 t="n">
        <v>12400</v>
      </c>
      <c r="R28" s="53" t="n">
        <v>12952</v>
      </c>
      <c r="S28" s="53" t="n">
        <v>6693</v>
      </c>
      <c r="T28" s="53" t="n">
        <v>14624</v>
      </c>
      <c r="U28" s="53" t="n">
        <v>7017</v>
      </c>
      <c r="V28" s="53"/>
      <c r="W28" s="53"/>
    </row>
    <row r="29" customFormat="false" ht="12.75" hidden="false" customHeight="false" outlineLevel="0" collapsed="false">
      <c r="A29" s="53" t="s">
        <v>31</v>
      </c>
      <c r="B29" s="53" t="n">
        <v>32832</v>
      </c>
      <c r="C29" s="53"/>
      <c r="D29" s="53" t="n">
        <v>16440</v>
      </c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 t="n">
        <v>40000</v>
      </c>
      <c r="R29" s="53" t="n">
        <v>29464</v>
      </c>
      <c r="S29" s="53" t="n">
        <v>9635</v>
      </c>
      <c r="T29" s="53" t="n">
        <v>14390</v>
      </c>
      <c r="U29" s="53" t="n">
        <v>3526</v>
      </c>
      <c r="V29" s="53"/>
      <c r="W29" s="53"/>
    </row>
    <row r="30" customFormat="false" ht="12.75" hidden="false" customHeight="false" outlineLevel="0" collapsed="false">
      <c r="A30" s="53" t="s">
        <v>32</v>
      </c>
      <c r="B30" s="53" t="n">
        <v>4477</v>
      </c>
      <c r="C30" s="53"/>
      <c r="D30" s="53" t="n">
        <v>434</v>
      </c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 t="n">
        <v>0</v>
      </c>
      <c r="R30" s="53" t="n">
        <v>0</v>
      </c>
      <c r="S30" s="53" t="n">
        <v>0</v>
      </c>
      <c r="T30" s="53" t="n">
        <v>668</v>
      </c>
      <c r="U30" s="53" t="n">
        <v>76</v>
      </c>
      <c r="V30" s="53"/>
      <c r="W30" s="53"/>
    </row>
    <row r="31" customFormat="false" ht="12.75" hidden="false" customHeight="false" outlineLevel="0" collapsed="false">
      <c r="A31" s="53" t="s">
        <v>33</v>
      </c>
      <c r="B31" s="53" t="n">
        <v>0</v>
      </c>
      <c r="C31" s="53"/>
      <c r="D31" s="53" t="n">
        <v>0</v>
      </c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 t="n">
        <v>0</v>
      </c>
      <c r="R31" s="53" t="n">
        <v>0</v>
      </c>
      <c r="S31" s="53" t="n">
        <v>0</v>
      </c>
      <c r="T31" s="53" t="n">
        <v>0</v>
      </c>
      <c r="U31" s="53" t="n">
        <v>0</v>
      </c>
      <c r="V31" s="53"/>
      <c r="W31" s="53"/>
    </row>
    <row r="32" customFormat="false" ht="12.75" hidden="false" customHeight="false" outlineLevel="0" collapsed="false">
      <c r="A32" s="53" t="s">
        <v>182</v>
      </c>
      <c r="B32" s="53" t="n">
        <v>1027</v>
      </c>
      <c r="C32" s="53"/>
      <c r="D32" s="53" t="n">
        <v>167</v>
      </c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 t="n">
        <v>400</v>
      </c>
      <c r="R32" s="53" t="n">
        <v>89</v>
      </c>
      <c r="S32" s="53" t="n">
        <v>64</v>
      </c>
      <c r="T32" s="53" t="n">
        <v>720</v>
      </c>
      <c r="U32" s="53" t="n">
        <v>255</v>
      </c>
      <c r="V32" s="53"/>
      <c r="W32" s="53"/>
    </row>
    <row r="33" customFormat="false" ht="12.75" hidden="false" customHeight="false" outlineLevel="0" collapsed="false">
      <c r="A33" s="53" t="s">
        <v>183</v>
      </c>
      <c r="B33" s="53" t="n">
        <v>482</v>
      </c>
      <c r="C33" s="53"/>
      <c r="D33" s="53" t="n">
        <v>502</v>
      </c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 t="n">
        <v>500</v>
      </c>
      <c r="R33" s="53" t="n">
        <v>925</v>
      </c>
      <c r="S33" s="53" t="n">
        <v>857</v>
      </c>
      <c r="T33" s="53" t="n">
        <v>336</v>
      </c>
      <c r="U33" s="53" t="n">
        <v>845</v>
      </c>
      <c r="V33" s="53"/>
      <c r="W33" s="53"/>
    </row>
    <row r="34" customFormat="false" ht="12.75" hidden="false" customHeight="false" outlineLevel="0" collapsed="false">
      <c r="A34" s="53" t="s">
        <v>386</v>
      </c>
      <c r="B34" s="53" t="n">
        <v>2015</v>
      </c>
      <c r="C34" s="53"/>
      <c r="D34" s="53" t="n">
        <v>1326</v>
      </c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 t="n">
        <v>600</v>
      </c>
      <c r="R34" s="53" t="n">
        <v>500</v>
      </c>
      <c r="S34" s="53" t="n">
        <v>297</v>
      </c>
      <c r="T34" s="53" t="n">
        <v>1317</v>
      </c>
      <c r="U34" s="53" t="n">
        <v>365</v>
      </c>
      <c r="V34" s="53"/>
      <c r="W34" s="53"/>
    </row>
    <row r="35" customFormat="false" ht="12.75" hidden="false" customHeight="false" outlineLevel="0" collapsed="false">
      <c r="A35" s="53" t="s">
        <v>387</v>
      </c>
      <c r="B35" s="53" t="n">
        <v>100</v>
      </c>
      <c r="C35" s="53"/>
      <c r="D35" s="53" t="n">
        <v>59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 t="n">
        <v>100</v>
      </c>
      <c r="R35" s="53" t="n">
        <v>135</v>
      </c>
      <c r="S35" s="53" t="n">
        <v>67</v>
      </c>
      <c r="T35" s="53" t="n">
        <v>60</v>
      </c>
      <c r="U35" s="53" t="n">
        <v>78</v>
      </c>
      <c r="V35" s="53"/>
      <c r="W35" s="53"/>
    </row>
    <row r="36" customFormat="false" ht="12.75" hidden="false" customHeight="false" outlineLevel="0" collapsed="false">
      <c r="A36" s="53" t="s">
        <v>190</v>
      </c>
      <c r="B36" s="53" t="n">
        <v>100</v>
      </c>
      <c r="C36" s="53"/>
      <c r="D36" s="53" t="n">
        <v>29</v>
      </c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 t="n">
        <v>100</v>
      </c>
      <c r="R36" s="53" t="n">
        <v>40</v>
      </c>
      <c r="S36" s="53" t="n">
        <v>21</v>
      </c>
      <c r="T36" s="53" t="n">
        <v>100</v>
      </c>
      <c r="U36" s="53" t="n">
        <v>67</v>
      </c>
      <c r="V36" s="53"/>
      <c r="W36" s="53"/>
    </row>
    <row r="37" customFormat="false" ht="12.75" hidden="false" customHeight="false" outlineLevel="0" collapsed="false">
      <c r="A37" s="53" t="s">
        <v>220</v>
      </c>
      <c r="B37" s="53" t="n">
        <v>162</v>
      </c>
      <c r="C37" s="53"/>
      <c r="D37" s="53" t="n">
        <v>28</v>
      </c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 t="n">
        <v>0</v>
      </c>
      <c r="R37" s="53" t="n">
        <v>64</v>
      </c>
      <c r="S37" s="53" t="n">
        <v>44</v>
      </c>
      <c r="T37" s="53" t="n">
        <v>173</v>
      </c>
      <c r="U37" s="53" t="n">
        <v>32</v>
      </c>
      <c r="V37" s="53"/>
      <c r="W37" s="53"/>
    </row>
    <row r="38" customFormat="false" ht="12.75" hidden="false" customHeight="false" outlineLevel="0" collapsed="false">
      <c r="A38" s="53" t="s">
        <v>325</v>
      </c>
      <c r="B38" s="53" t="n">
        <f aca="false">SUM(B15:B37)</f>
        <v>137044</v>
      </c>
      <c r="C38" s="53"/>
      <c r="D38" s="53" t="n">
        <f aca="false">SUM(D15:D37)</f>
        <v>102804</v>
      </c>
      <c r="E38" s="53"/>
      <c r="F38" s="53"/>
      <c r="G38" s="53" t="n">
        <v>78542</v>
      </c>
      <c r="H38" s="53"/>
      <c r="I38" s="53"/>
      <c r="J38" s="53" t="n">
        <v>27883</v>
      </c>
      <c r="K38" s="53"/>
      <c r="L38" s="53"/>
      <c r="M38" s="53" t="n">
        <v>305</v>
      </c>
      <c r="N38" s="53"/>
      <c r="O38" s="53"/>
      <c r="P38" s="53" t="n">
        <v>186</v>
      </c>
      <c r="Q38" s="53" t="n">
        <f aca="false">SUM(Q15:Q37)</f>
        <v>100000</v>
      </c>
      <c r="R38" s="53" t="n">
        <f aca="false">SUM(R15:R37)</f>
        <v>81643</v>
      </c>
      <c r="S38" s="53" t="n">
        <f aca="false">SUM(S15:S37)</f>
        <v>60397</v>
      </c>
      <c r="T38" s="53" t="n">
        <f aca="false">SUM(T15:T37)</f>
        <v>78543</v>
      </c>
      <c r="U38" s="53" t="n">
        <f aca="false">SUM(U15:U37)</f>
        <v>65732</v>
      </c>
      <c r="V38" s="53"/>
      <c r="W38" s="53"/>
    </row>
    <row r="39" customFormat="false" ht="12.75" hidden="false" customHeight="false" outlineLevel="0" collapsed="false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customFormat="false" ht="12.75" hidden="false" customHeight="false" outlineLevel="0" collapsed="false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customFormat="false" ht="12.75" hidden="false" customHeight="false" outlineLevel="0" collapsed="false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customFormat="false" ht="12.75" hidden="false" customHeight="false" outlineLevel="0" collapsed="false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customFormat="false" ht="12.75" hidden="false" customHeight="false" outlineLevel="0" collapsed="false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customFormat="false" ht="12.75" hidden="false" customHeight="false" outlineLevel="0" collapsed="false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customFormat="false" ht="12.75" hidden="false" customHeight="false" outlineLevel="0" collapsed="false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customFormat="false" ht="12.75" hidden="false" customHeight="false" outlineLevel="0" collapsed="false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customFormat="false" ht="12.75" hidden="false" customHeight="false" outlineLevel="0" collapsed="false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customFormat="false" ht="12.75" hidden="false" customHeight="false" outlineLevel="0" collapsed="false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customFormat="false" ht="12.75" hidden="false" customHeight="false" outlineLevel="0" collapsed="false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</sheetData>
  <mergeCells count="21">
    <mergeCell ref="A7:W7"/>
    <mergeCell ref="B10:D10"/>
    <mergeCell ref="E10:G10"/>
    <mergeCell ref="H10:J10"/>
    <mergeCell ref="K10:M11"/>
    <mergeCell ref="N10:P10"/>
    <mergeCell ref="Q10:S10"/>
    <mergeCell ref="T10:U10"/>
    <mergeCell ref="V10:W10"/>
    <mergeCell ref="B11:D11"/>
    <mergeCell ref="E11:G11"/>
    <mergeCell ref="H11:J11"/>
    <mergeCell ref="N11:P11"/>
    <mergeCell ref="Q11:S11"/>
    <mergeCell ref="T11:U11"/>
    <mergeCell ref="C12:D12"/>
    <mergeCell ref="F12:G12"/>
    <mergeCell ref="I12:J12"/>
    <mergeCell ref="L12:M12"/>
    <mergeCell ref="O12:P12"/>
    <mergeCell ref="R12:S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J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:J5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.99"/>
    <col collapsed="false" customWidth="true" hidden="false" outlineLevel="0" max="2" min="2" style="0" width="8.99"/>
    <col collapsed="false" customWidth="true" hidden="false" outlineLevel="0" max="3" min="3" style="0" width="5.41"/>
    <col collapsed="false" customWidth="true" hidden="false" outlineLevel="0" max="4" min="4" style="0" width="9.41"/>
    <col collapsed="false" customWidth="true" hidden="false" outlineLevel="0" max="5" min="5" style="0" width="8.28"/>
    <col collapsed="false" customWidth="true" hidden="false" outlineLevel="0" max="6" min="6" style="0" width="7.42"/>
    <col collapsed="false" customWidth="true" hidden="false" outlineLevel="0" max="7" min="7" style="0" width="6.85"/>
    <col collapsed="false" customWidth="true" hidden="false" outlineLevel="0" max="9" min="8" style="0" width="9.85"/>
    <col collapsed="false" customWidth="true" hidden="false" outlineLevel="0" max="10" min="10" style="0" width="8.41"/>
    <col collapsed="false" customWidth="true" hidden="false" outlineLevel="0" max="11" min="11" style="0" width="5.56"/>
  </cols>
  <sheetData>
    <row r="4" customFormat="false" ht="12.75" hidden="false" customHeight="false" outlineLevel="0" collapsed="false">
      <c r="A4" s="27" t="s">
        <v>388</v>
      </c>
      <c r="B4" s="27"/>
      <c r="C4" s="27"/>
      <c r="D4" s="27"/>
      <c r="E4" s="27"/>
      <c r="F4" s="27"/>
      <c r="G4" s="27"/>
      <c r="H4" s="27"/>
      <c r="I4" s="27"/>
      <c r="J4" s="27"/>
    </row>
    <row r="5" customFormat="false" ht="12.75" hidden="false" customHeight="false" outlineLevel="0" collapsed="false">
      <c r="A5" s="27" t="s">
        <v>389</v>
      </c>
      <c r="B5" s="27"/>
      <c r="C5" s="27"/>
      <c r="D5" s="27"/>
      <c r="E5" s="27"/>
      <c r="F5" s="27"/>
      <c r="G5" s="27"/>
      <c r="H5" s="27"/>
      <c r="I5" s="27"/>
      <c r="J5" s="27"/>
    </row>
    <row r="6" customFormat="false" ht="12.75" hidden="false" customHeight="false" outlineLevel="0" collapsed="false">
      <c r="J6" s="44" t="s">
        <v>390</v>
      </c>
    </row>
    <row r="7" customFormat="false" ht="12.75" hidden="false" customHeight="false" outlineLevel="0" collapsed="false">
      <c r="A7" s="27" t="s">
        <v>391</v>
      </c>
      <c r="B7" s="27"/>
      <c r="C7" s="27"/>
      <c r="D7" s="27"/>
      <c r="E7" s="27"/>
      <c r="F7" s="27"/>
      <c r="G7" s="27"/>
      <c r="H7" s="27"/>
      <c r="I7" s="27"/>
      <c r="J7" s="27"/>
    </row>
    <row r="9" customFormat="false" ht="12.75" hidden="false" customHeight="false" outlineLevel="0" collapsed="false">
      <c r="A9" s="116" t="s">
        <v>392</v>
      </c>
      <c r="B9" s="116" t="s">
        <v>393</v>
      </c>
      <c r="C9" s="116" t="s">
        <v>394</v>
      </c>
      <c r="D9" s="116" t="s">
        <v>395</v>
      </c>
      <c r="E9" s="117" t="s">
        <v>396</v>
      </c>
      <c r="F9" s="116" t="s">
        <v>395</v>
      </c>
      <c r="G9" s="118" t="s">
        <v>397</v>
      </c>
      <c r="H9" s="116" t="s">
        <v>398</v>
      </c>
      <c r="I9" s="116" t="s">
        <v>395</v>
      </c>
      <c r="J9" s="116" t="s">
        <v>399</v>
      </c>
    </row>
    <row r="10" customFormat="false" ht="12.75" hidden="false" customHeight="false" outlineLevel="0" collapsed="false">
      <c r="A10" s="89"/>
      <c r="B10" s="119" t="s">
        <v>400</v>
      </c>
      <c r="C10" s="119" t="s">
        <v>401</v>
      </c>
      <c r="D10" s="119" t="s">
        <v>402</v>
      </c>
      <c r="E10" s="120" t="s">
        <v>403</v>
      </c>
      <c r="F10" s="119" t="s">
        <v>404</v>
      </c>
      <c r="G10" s="121" t="s">
        <v>405</v>
      </c>
      <c r="H10" s="119" t="s">
        <v>406</v>
      </c>
      <c r="I10" s="119" t="s">
        <v>407</v>
      </c>
      <c r="J10" s="119" t="s">
        <v>408</v>
      </c>
    </row>
    <row r="11" customFormat="false" ht="12.75" hidden="false" customHeight="false" outlineLevel="0" collapsed="false">
      <c r="A11" s="89"/>
      <c r="B11" s="89"/>
      <c r="C11" s="89"/>
      <c r="D11" s="37" t="s">
        <v>409</v>
      </c>
      <c r="E11" s="61" t="s">
        <v>410</v>
      </c>
      <c r="F11" s="37" t="s">
        <v>411</v>
      </c>
      <c r="G11" s="122" t="s">
        <v>411</v>
      </c>
      <c r="H11" s="37" t="s">
        <v>412</v>
      </c>
      <c r="I11" s="37" t="s">
        <v>413</v>
      </c>
      <c r="J11" s="37" t="s">
        <v>414</v>
      </c>
    </row>
    <row r="12" customFormat="false" ht="12.75" hidden="false" customHeight="false" outlineLevel="0" collapsed="false">
      <c r="A12" s="92"/>
      <c r="B12" s="92"/>
      <c r="C12" s="92"/>
      <c r="D12" s="92"/>
      <c r="E12" s="93"/>
      <c r="F12" s="39" t="s">
        <v>415</v>
      </c>
      <c r="G12" s="40" t="s">
        <v>415</v>
      </c>
      <c r="H12" s="92"/>
      <c r="I12" s="39" t="s">
        <v>416</v>
      </c>
      <c r="J12" s="92"/>
    </row>
    <row r="13" customFormat="false" ht="12.75" hidden="false" customHeight="false" outlineLevel="0" collapsed="false">
      <c r="A13" s="41" t="s">
        <v>55</v>
      </c>
      <c r="B13" s="41" t="s">
        <v>56</v>
      </c>
      <c r="C13" s="41" t="s">
        <v>57</v>
      </c>
      <c r="D13" s="41" t="s">
        <v>58</v>
      </c>
      <c r="E13" s="41" t="s">
        <v>59</v>
      </c>
      <c r="F13" s="41" t="s">
        <v>158</v>
      </c>
      <c r="G13" s="41" t="s">
        <v>159</v>
      </c>
      <c r="H13" s="41" t="s">
        <v>160</v>
      </c>
      <c r="I13" s="41" t="s">
        <v>161</v>
      </c>
      <c r="J13" s="41" t="s">
        <v>162</v>
      </c>
    </row>
    <row r="14" customFormat="false" ht="12.75" hidden="false" customHeight="false" outlineLevel="0" collapsed="false">
      <c r="A14" s="43" t="n">
        <v>1</v>
      </c>
      <c r="B14" s="123" t="s">
        <v>174</v>
      </c>
      <c r="C14" s="53" t="n">
        <v>46</v>
      </c>
      <c r="D14" s="53" t="n">
        <v>39731</v>
      </c>
      <c r="E14" s="53" t="n">
        <v>21322</v>
      </c>
      <c r="F14" s="53" t="n">
        <v>21322</v>
      </c>
      <c r="G14" s="53" t="n">
        <v>1411</v>
      </c>
      <c r="H14" s="53" t="n">
        <v>16932</v>
      </c>
      <c r="I14" s="53" t="n">
        <v>22733</v>
      </c>
      <c r="J14" s="53" t="n">
        <v>225</v>
      </c>
    </row>
    <row r="15" customFormat="false" ht="12.75" hidden="false" customHeight="false" outlineLevel="0" collapsed="false">
      <c r="A15" s="43" t="n">
        <v>2</v>
      </c>
      <c r="B15" s="123" t="s">
        <v>176</v>
      </c>
      <c r="C15" s="53" t="n">
        <v>5</v>
      </c>
      <c r="D15" s="53" t="n">
        <v>8345</v>
      </c>
      <c r="E15" s="53" t="n">
        <v>3225</v>
      </c>
      <c r="F15" s="53" t="n">
        <v>3225</v>
      </c>
      <c r="G15" s="53" t="n">
        <v>146</v>
      </c>
      <c r="H15" s="53" t="n">
        <v>1752</v>
      </c>
      <c r="I15" s="53" t="n">
        <v>3371</v>
      </c>
      <c r="J15" s="53" t="n">
        <v>3</v>
      </c>
    </row>
    <row r="16" customFormat="false" ht="12.75" hidden="false" customHeight="false" outlineLevel="0" collapsed="false">
      <c r="A16" s="43" t="n">
        <v>3</v>
      </c>
      <c r="B16" s="123" t="s">
        <v>177</v>
      </c>
      <c r="C16" s="53" t="n">
        <v>29</v>
      </c>
      <c r="D16" s="53" t="n">
        <v>27455</v>
      </c>
      <c r="E16" s="53" t="n">
        <v>16243</v>
      </c>
      <c r="F16" s="53" t="n">
        <v>16243</v>
      </c>
      <c r="G16" s="53" t="n">
        <v>702</v>
      </c>
      <c r="H16" s="53" t="n">
        <v>7722</v>
      </c>
      <c r="I16" s="53" t="n">
        <v>16945</v>
      </c>
      <c r="J16" s="53" t="n">
        <v>352</v>
      </c>
    </row>
    <row r="17" customFormat="false" ht="12.75" hidden="false" customHeight="false" outlineLevel="0" collapsed="false">
      <c r="A17" s="43" t="n">
        <v>4</v>
      </c>
      <c r="B17" s="123" t="s">
        <v>335</v>
      </c>
      <c r="C17" s="53" t="n">
        <v>9</v>
      </c>
      <c r="D17" s="53" t="n">
        <v>11512</v>
      </c>
      <c r="E17" s="53" t="n">
        <v>4235</v>
      </c>
      <c r="F17" s="53" t="n">
        <v>4235</v>
      </c>
      <c r="G17" s="53" t="n">
        <v>309</v>
      </c>
      <c r="H17" s="53" t="n">
        <v>3706</v>
      </c>
      <c r="I17" s="53" t="n">
        <v>4544</v>
      </c>
      <c r="J17" s="53" t="n">
        <v>65</v>
      </c>
    </row>
    <row r="18" customFormat="false" ht="12.75" hidden="false" customHeight="false" outlineLevel="0" collapsed="false">
      <c r="A18" s="43" t="n">
        <v>5</v>
      </c>
      <c r="B18" s="123" t="s">
        <v>179</v>
      </c>
      <c r="C18" s="53" t="n">
        <v>5</v>
      </c>
      <c r="D18" s="53" t="n">
        <v>6995</v>
      </c>
      <c r="E18" s="53" t="n">
        <v>2232</v>
      </c>
      <c r="F18" s="53" t="n">
        <v>2232</v>
      </c>
      <c r="G18" s="53" t="n">
        <v>55</v>
      </c>
      <c r="H18" s="53" t="n">
        <v>715</v>
      </c>
      <c r="I18" s="53" t="n">
        <v>2287</v>
      </c>
      <c r="J18" s="53" t="n">
        <v>361</v>
      </c>
    </row>
    <row r="19" customFormat="false" ht="12.75" hidden="false" customHeight="false" outlineLevel="0" collapsed="false">
      <c r="A19" s="43" t="n">
        <v>6</v>
      </c>
      <c r="B19" s="123" t="s">
        <v>186</v>
      </c>
      <c r="C19" s="53" t="n">
        <v>7</v>
      </c>
      <c r="D19" s="53" t="n">
        <v>7501</v>
      </c>
      <c r="E19" s="53" t="n">
        <v>2562</v>
      </c>
      <c r="F19" s="53" t="n">
        <v>2562</v>
      </c>
      <c r="G19" s="53" t="n">
        <v>497</v>
      </c>
      <c r="H19" s="53" t="n">
        <v>5965</v>
      </c>
      <c r="I19" s="53" t="n">
        <v>3059</v>
      </c>
      <c r="J19" s="53" t="n">
        <v>0</v>
      </c>
    </row>
    <row r="20" customFormat="false" ht="12.75" hidden="false" customHeight="false" outlineLevel="0" collapsed="false">
      <c r="A20" s="43" t="n">
        <v>7</v>
      </c>
      <c r="B20" s="123" t="s">
        <v>189</v>
      </c>
      <c r="C20" s="53" t="n">
        <v>119</v>
      </c>
      <c r="D20" s="53" t="n">
        <v>87110</v>
      </c>
      <c r="E20" s="53" t="n">
        <v>46258</v>
      </c>
      <c r="F20" s="53" t="n">
        <v>46258</v>
      </c>
      <c r="G20" s="53" t="n">
        <v>3399</v>
      </c>
      <c r="H20" s="53" t="n">
        <v>36432</v>
      </c>
      <c r="I20" s="53" t="n">
        <v>49570</v>
      </c>
      <c r="J20" s="53" t="n">
        <v>1525</v>
      </c>
    </row>
    <row r="21" customFormat="false" ht="12.75" hidden="false" customHeight="false" outlineLevel="0" collapsed="false">
      <c r="A21" s="43" t="n">
        <v>8</v>
      </c>
      <c r="B21" s="123" t="s">
        <v>191</v>
      </c>
      <c r="C21" s="53" t="n">
        <v>137</v>
      </c>
      <c r="D21" s="53" t="n">
        <v>147339</v>
      </c>
      <c r="E21" s="53" t="n">
        <v>120527</v>
      </c>
      <c r="F21" s="53" t="n">
        <v>120527</v>
      </c>
      <c r="G21" s="53" t="n">
        <v>5923</v>
      </c>
      <c r="H21" s="53" t="n">
        <v>60734</v>
      </c>
      <c r="I21" s="53" t="n">
        <v>126450</v>
      </c>
      <c r="J21" s="53" t="n">
        <v>737</v>
      </c>
    </row>
    <row r="22" customFormat="false" ht="12.75" hidden="false" customHeight="false" outlineLevel="0" collapsed="false">
      <c r="A22" s="43" t="n">
        <v>9</v>
      </c>
      <c r="B22" s="123" t="s">
        <v>417</v>
      </c>
      <c r="C22" s="53" t="n">
        <v>12</v>
      </c>
      <c r="D22" s="53" t="n">
        <v>8887</v>
      </c>
      <c r="E22" s="53" t="n">
        <v>3310</v>
      </c>
      <c r="F22" s="53" t="n">
        <v>3310</v>
      </c>
      <c r="G22" s="53" t="n">
        <v>219</v>
      </c>
      <c r="H22" s="53" t="n">
        <v>2241</v>
      </c>
      <c r="I22" s="53" t="n">
        <v>3529</v>
      </c>
      <c r="J22" s="53" t="n">
        <v>120</v>
      </c>
    </row>
    <row r="23" customFormat="false" ht="12.75" hidden="false" customHeight="false" outlineLevel="0" collapsed="false">
      <c r="A23" s="43" t="n">
        <v>10</v>
      </c>
      <c r="B23" s="123" t="s">
        <v>418</v>
      </c>
      <c r="C23" s="53" t="n">
        <v>12</v>
      </c>
      <c r="D23" s="53" t="n">
        <v>11090</v>
      </c>
      <c r="E23" s="53" t="n">
        <v>4367</v>
      </c>
      <c r="F23" s="53" t="n">
        <v>4367</v>
      </c>
      <c r="G23" s="53" t="n">
        <v>150</v>
      </c>
      <c r="H23" s="53" t="n">
        <v>1294</v>
      </c>
      <c r="I23" s="53" t="n">
        <v>4517</v>
      </c>
      <c r="J23" s="53" t="n">
        <v>12</v>
      </c>
    </row>
    <row r="24" customFormat="false" ht="12.75" hidden="false" customHeight="false" outlineLevel="0" collapsed="false">
      <c r="A24" s="43" t="n">
        <v>11</v>
      </c>
      <c r="B24" s="124" t="s">
        <v>26</v>
      </c>
      <c r="C24" s="53" t="n">
        <v>181</v>
      </c>
      <c r="D24" s="53" t="n">
        <v>110866</v>
      </c>
      <c r="E24" s="53" t="n">
        <v>43526</v>
      </c>
      <c r="F24" s="53" t="n">
        <v>43526</v>
      </c>
      <c r="G24" s="53" t="n">
        <v>7954</v>
      </c>
      <c r="H24" s="53" t="n">
        <v>81225</v>
      </c>
      <c r="I24" s="53" t="n">
        <v>51480</v>
      </c>
      <c r="J24" s="53" t="n">
        <v>1903</v>
      </c>
    </row>
    <row r="25" customFormat="false" ht="12.75" hidden="false" customHeight="false" outlineLevel="0" collapsed="false">
      <c r="A25" s="43" t="n">
        <v>12</v>
      </c>
      <c r="B25" s="124" t="s">
        <v>16</v>
      </c>
      <c r="C25" s="53"/>
      <c r="D25" s="53"/>
      <c r="E25" s="53"/>
      <c r="F25" s="53"/>
      <c r="G25" s="53" t="n">
        <v>0</v>
      </c>
      <c r="H25" s="53" t="n">
        <v>0</v>
      </c>
      <c r="I25" s="53"/>
      <c r="J25" s="53"/>
    </row>
    <row r="26" customFormat="false" ht="12.75" hidden="false" customHeight="false" outlineLevel="0" collapsed="false">
      <c r="A26" s="43"/>
      <c r="B26" s="125" t="s">
        <v>325</v>
      </c>
      <c r="C26" s="53" t="n">
        <f aca="false">SUM(C14:C25)</f>
        <v>562</v>
      </c>
      <c r="D26" s="53" t="n">
        <f aca="false">SUM(D14:D25)</f>
        <v>466831</v>
      </c>
      <c r="E26" s="53" t="n">
        <f aca="false">SUM(E14:E25)</f>
        <v>267807</v>
      </c>
      <c r="F26" s="53" t="n">
        <f aca="false">SUM(F14:F25)</f>
        <v>267807</v>
      </c>
      <c r="G26" s="53" t="n">
        <f aca="false">SUM(G14:G25)</f>
        <v>20765</v>
      </c>
      <c r="H26" s="53" t="n">
        <f aca="false">SUM(H14:H25)</f>
        <v>218718</v>
      </c>
      <c r="I26" s="53" t="n">
        <f aca="false">SUM(I14:I25)</f>
        <v>288485</v>
      </c>
      <c r="J26" s="53" t="n">
        <f aca="false">SUM(J14:J25)</f>
        <v>5303</v>
      </c>
    </row>
    <row r="27" customFormat="false" ht="12.75" hidden="false" customHeight="false" outlineLevel="0" collapsed="false">
      <c r="A27" s="43"/>
      <c r="B27" s="125"/>
      <c r="C27" s="53"/>
      <c r="D27" s="53"/>
      <c r="E27" s="53"/>
      <c r="F27" s="53"/>
      <c r="G27" s="53"/>
      <c r="H27" s="53"/>
      <c r="I27" s="53"/>
      <c r="J27" s="53"/>
    </row>
    <row r="28" customFormat="false" ht="12.75" hidden="false" customHeight="false" outlineLevel="0" collapsed="false">
      <c r="A28" s="43"/>
      <c r="B28" s="125"/>
      <c r="C28" s="53"/>
      <c r="D28" s="53"/>
      <c r="E28" s="53"/>
      <c r="F28" s="53"/>
      <c r="G28" s="53"/>
      <c r="H28" s="53"/>
      <c r="I28" s="53"/>
      <c r="J28" s="53"/>
    </row>
    <row r="29" customFormat="false" ht="12.75" hidden="false" customHeight="false" outlineLevel="0" collapsed="false">
      <c r="A29" s="43"/>
      <c r="B29" s="125"/>
      <c r="C29" s="53"/>
      <c r="D29" s="53"/>
      <c r="E29" s="53"/>
      <c r="F29" s="53"/>
      <c r="G29" s="53"/>
      <c r="H29" s="53"/>
      <c r="I29" s="53"/>
      <c r="J29" s="53"/>
    </row>
    <row r="30" customFormat="false" ht="12.75" hidden="false" customHeight="false" outlineLevel="0" collapsed="false">
      <c r="A30" s="43"/>
      <c r="B30" s="125"/>
      <c r="C30" s="53"/>
      <c r="D30" s="53"/>
      <c r="E30" s="53"/>
      <c r="F30" s="53"/>
      <c r="G30" s="53"/>
      <c r="H30" s="53"/>
      <c r="I30" s="53"/>
      <c r="J30" s="53"/>
    </row>
    <row r="31" customFormat="false" ht="12.75" hidden="false" customHeight="false" outlineLevel="0" collapsed="false">
      <c r="A31" s="126"/>
      <c r="B31" s="122"/>
      <c r="C31" s="53"/>
      <c r="D31" s="53"/>
      <c r="E31" s="53"/>
      <c r="F31" s="53"/>
      <c r="G31" s="53"/>
      <c r="H31" s="53"/>
      <c r="I31" s="53"/>
      <c r="J31" s="53"/>
    </row>
    <row r="32" customFormat="false" ht="12.75" hidden="false" customHeight="false" outlineLevel="0" collapsed="false">
      <c r="A32" s="126"/>
      <c r="B32" s="88"/>
      <c r="C32" s="53"/>
      <c r="D32" s="53"/>
      <c r="E32" s="53"/>
      <c r="F32" s="53"/>
      <c r="G32" s="53"/>
      <c r="H32" s="53"/>
      <c r="I32" s="53"/>
      <c r="J32" s="53"/>
    </row>
    <row r="33" customFormat="false" ht="12.75" hidden="false" customHeight="false" outlineLevel="0" collapsed="false">
      <c r="A33" s="50"/>
      <c r="B33" s="50"/>
      <c r="C33" s="53"/>
      <c r="D33" s="53"/>
      <c r="E33" s="53"/>
      <c r="F33" s="53"/>
      <c r="G33" s="53"/>
      <c r="H33" s="53"/>
      <c r="I33" s="53"/>
      <c r="J33" s="53"/>
    </row>
    <row r="34" customFormat="false" ht="12.75" hidden="false" customHeight="false" outlineLevel="0" collapsed="false">
      <c r="A34" s="126"/>
      <c r="B34" s="92"/>
      <c r="C34" s="53"/>
      <c r="D34" s="53"/>
      <c r="E34" s="53"/>
      <c r="F34" s="53"/>
      <c r="G34" s="53"/>
      <c r="H34" s="53"/>
      <c r="I34" s="53"/>
      <c r="J34" s="53"/>
    </row>
    <row r="35" customFormat="false" ht="12.75" hidden="false" customHeight="false" outlineLevel="0" collapsed="false">
      <c r="A35" s="126"/>
      <c r="B35" s="88"/>
      <c r="C35" s="53"/>
      <c r="D35" s="53"/>
      <c r="E35" s="53"/>
      <c r="F35" s="53"/>
      <c r="G35" s="53"/>
      <c r="H35" s="53"/>
      <c r="I35" s="53"/>
      <c r="J35" s="53"/>
    </row>
    <row r="36" customFormat="false" ht="12.75" hidden="false" customHeight="false" outlineLevel="0" collapsed="false">
      <c r="A36" s="50"/>
      <c r="B36" s="50"/>
      <c r="C36" s="53"/>
      <c r="D36" s="53"/>
      <c r="E36" s="53"/>
      <c r="F36" s="53"/>
      <c r="G36" s="53"/>
      <c r="H36" s="53"/>
      <c r="I36" s="53"/>
      <c r="J36" s="53"/>
    </row>
    <row r="38" customFormat="false" ht="12.75" hidden="false" customHeight="false" outlineLevel="0" collapsed="false">
      <c r="A38" s="0" t="s">
        <v>419</v>
      </c>
    </row>
  </sheetData>
  <mergeCells count="5">
    <mergeCell ref="A4:J4"/>
    <mergeCell ref="A5:J5"/>
    <mergeCell ref="A7:J7"/>
    <mergeCell ref="A33:B33"/>
    <mergeCell ref="A36:B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I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:F5"/>
    </sheetView>
  </sheetViews>
  <sheetFormatPr defaultColWidth="9.0546875" defaultRowHeight="12.75" zeroHeight="false" outlineLevelRow="0" outlineLevelCol="0"/>
  <cols>
    <col collapsed="false" customWidth="true" hidden="false" outlineLevel="0" max="2" min="2" style="0" width="16.56"/>
    <col collapsed="false" customWidth="true" hidden="false" outlineLevel="0" max="3" min="3" style="0" width="5.85"/>
    <col collapsed="false" customWidth="true" hidden="false" outlineLevel="0" max="4" min="4" style="0" width="8.41"/>
    <col collapsed="false" customWidth="true" hidden="false" outlineLevel="0" max="5" min="5" style="0" width="5.85"/>
    <col collapsed="false" customWidth="true" hidden="false" outlineLevel="0" max="7" min="7" style="0" width="10.28"/>
    <col collapsed="false" customWidth="true" hidden="false" outlineLevel="0" max="8" min="8" style="0" width="7.28"/>
    <col collapsed="false" customWidth="true" hidden="false" outlineLevel="0" max="9" min="9" style="0" width="8.56"/>
  </cols>
  <sheetData>
    <row r="4" customFormat="false" ht="12.75" hidden="false" customHeight="false" outlineLevel="0" collapsed="false">
      <c r="A4" s="27" t="s">
        <v>388</v>
      </c>
      <c r="B4" s="27"/>
      <c r="C4" s="27"/>
      <c r="D4" s="27"/>
      <c r="E4" s="27"/>
      <c r="F4" s="27"/>
      <c r="G4" s="27"/>
      <c r="H4" s="58"/>
      <c r="I4" s="58"/>
    </row>
    <row r="5" customFormat="false" ht="12.75" hidden="false" customHeight="false" outlineLevel="0" collapsed="false">
      <c r="A5" s="27" t="s">
        <v>389</v>
      </c>
      <c r="B5" s="27"/>
      <c r="C5" s="27"/>
      <c r="D5" s="27"/>
      <c r="E5" s="27"/>
      <c r="F5" s="27"/>
      <c r="G5" s="57"/>
      <c r="H5" s="57"/>
      <c r="I5" s="57"/>
    </row>
    <row r="6" customFormat="false" ht="12.75" hidden="false" customHeight="false" outlineLevel="0" collapsed="false">
      <c r="G6" s="44" t="s">
        <v>420</v>
      </c>
      <c r="H6" s="44"/>
      <c r="I6" s="44"/>
    </row>
    <row r="7" customFormat="false" ht="12.75" hidden="false" customHeight="false" outlineLevel="0" collapsed="false">
      <c r="A7" s="27" t="s">
        <v>421</v>
      </c>
      <c r="B7" s="27"/>
      <c r="C7" s="27"/>
      <c r="D7" s="27"/>
      <c r="E7" s="27"/>
      <c r="F7" s="27"/>
      <c r="G7" s="27"/>
      <c r="H7" s="58"/>
      <c r="I7" s="58"/>
    </row>
    <row r="9" customFormat="false" ht="12.75" hidden="false" customHeight="false" outlineLevel="0" collapsed="false">
      <c r="A9" s="127" t="s">
        <v>422</v>
      </c>
      <c r="B9" s="44"/>
      <c r="C9" s="44" t="s">
        <v>229</v>
      </c>
      <c r="D9" s="44"/>
      <c r="E9" s="44"/>
    </row>
    <row r="10" customFormat="false" ht="12.75" hidden="false" customHeight="false" outlineLevel="0" collapsed="false">
      <c r="H10" s="76" t="s">
        <v>423</v>
      </c>
      <c r="I10" s="76"/>
    </row>
    <row r="11" customFormat="false" ht="12.75" hidden="false" customHeight="false" outlineLevel="0" collapsed="false">
      <c r="A11" s="86" t="s">
        <v>424</v>
      </c>
      <c r="B11" s="86" t="s">
        <v>425</v>
      </c>
      <c r="C11" s="86" t="s">
        <v>426</v>
      </c>
      <c r="D11" s="86"/>
      <c r="E11" s="86" t="s">
        <v>427</v>
      </c>
      <c r="F11" s="86"/>
      <c r="G11" s="60" t="s">
        <v>428</v>
      </c>
      <c r="H11" s="59" t="s">
        <v>429</v>
      </c>
      <c r="I11" s="59"/>
    </row>
    <row r="12" customFormat="false" ht="12.75" hidden="false" customHeight="false" outlineLevel="0" collapsed="false">
      <c r="A12" s="37" t="s">
        <v>147</v>
      </c>
      <c r="B12" s="37" t="s">
        <v>430</v>
      </c>
      <c r="C12" s="90"/>
      <c r="D12" s="128"/>
      <c r="E12" s="129" t="s">
        <v>431</v>
      </c>
      <c r="F12" s="129"/>
      <c r="G12" s="61" t="s">
        <v>432</v>
      </c>
      <c r="H12" s="38" t="s">
        <v>433</v>
      </c>
      <c r="I12" s="38"/>
    </row>
    <row r="13" customFormat="false" ht="12.75" hidden="false" customHeight="false" outlineLevel="0" collapsed="false">
      <c r="A13" s="39"/>
      <c r="B13" s="130" t="s">
        <v>434</v>
      </c>
      <c r="C13" s="93"/>
      <c r="D13" s="114"/>
      <c r="E13" s="38" t="s">
        <v>380</v>
      </c>
      <c r="F13" s="38"/>
      <c r="G13" s="62"/>
      <c r="H13" s="39" t="s">
        <v>369</v>
      </c>
      <c r="I13" s="20" t="s">
        <v>322</v>
      </c>
    </row>
    <row r="14" customFormat="false" ht="12.75" hidden="false" customHeight="false" outlineLevel="0" collapsed="false">
      <c r="A14" s="41" t="s">
        <v>55</v>
      </c>
      <c r="B14" s="41" t="s">
        <v>56</v>
      </c>
      <c r="C14" s="41" t="s">
        <v>57</v>
      </c>
      <c r="D14" s="41" t="s">
        <v>58</v>
      </c>
      <c r="E14" s="41" t="s">
        <v>59</v>
      </c>
      <c r="F14" s="41" t="s">
        <v>158</v>
      </c>
      <c r="G14" s="41" t="s">
        <v>159</v>
      </c>
      <c r="H14" s="41" t="s">
        <v>160</v>
      </c>
      <c r="I14" s="41" t="s">
        <v>161</v>
      </c>
    </row>
    <row r="15" customFormat="false" ht="12.75" hidden="false" customHeight="false" outlineLevel="0" collapsed="false">
      <c r="A15" s="126" t="s">
        <v>174</v>
      </c>
      <c r="B15" s="53" t="n">
        <v>21322</v>
      </c>
      <c r="C15" s="53"/>
      <c r="D15" s="53" t="n">
        <v>225</v>
      </c>
      <c r="E15" s="53"/>
      <c r="F15" s="53" t="n">
        <v>7967</v>
      </c>
      <c r="G15" s="53" t="n">
        <f aca="false">SUM(B15:F15)</f>
        <v>29514</v>
      </c>
      <c r="H15" s="88"/>
      <c r="I15" s="53" t="n">
        <v>0</v>
      </c>
    </row>
    <row r="16" customFormat="false" ht="12.75" hidden="false" customHeight="false" outlineLevel="0" collapsed="false">
      <c r="A16" s="126" t="s">
        <v>176</v>
      </c>
      <c r="B16" s="53" t="n">
        <v>3225</v>
      </c>
      <c r="C16" s="53"/>
      <c r="D16" s="53" t="n">
        <v>3</v>
      </c>
      <c r="E16" s="53"/>
      <c r="F16" s="53" t="n">
        <v>1770</v>
      </c>
      <c r="G16" s="53" t="n">
        <f aca="false">SUM(B16:F16)</f>
        <v>4998</v>
      </c>
      <c r="H16" s="53"/>
      <c r="I16" s="53" t="n">
        <v>0</v>
      </c>
    </row>
    <row r="17" customFormat="false" ht="12.75" hidden="false" customHeight="false" outlineLevel="0" collapsed="false">
      <c r="A17" s="126" t="s">
        <v>177</v>
      </c>
      <c r="B17" s="53" t="n">
        <v>16243</v>
      </c>
      <c r="C17" s="53"/>
      <c r="D17" s="53" t="n">
        <v>352</v>
      </c>
      <c r="E17" s="53"/>
      <c r="F17" s="53" t="n">
        <v>105</v>
      </c>
      <c r="G17" s="53" t="n">
        <f aca="false">SUM(B17:F17)</f>
        <v>16700</v>
      </c>
      <c r="H17" s="53"/>
      <c r="I17" s="53" t="n">
        <v>0</v>
      </c>
    </row>
    <row r="18" customFormat="false" ht="12.75" hidden="false" customHeight="false" outlineLevel="0" collapsed="false">
      <c r="A18" s="126" t="s">
        <v>335</v>
      </c>
      <c r="B18" s="53" t="n">
        <v>4235</v>
      </c>
      <c r="C18" s="53"/>
      <c r="D18" s="53" t="n">
        <v>65</v>
      </c>
      <c r="E18" s="53"/>
      <c r="F18" s="53" t="n">
        <v>275</v>
      </c>
      <c r="G18" s="53" t="n">
        <f aca="false">SUM(B18:F18)</f>
        <v>4575</v>
      </c>
      <c r="H18" s="53"/>
      <c r="I18" s="53" t="n">
        <v>0</v>
      </c>
    </row>
    <row r="19" customFormat="false" ht="12.75" hidden="false" customHeight="false" outlineLevel="0" collapsed="false">
      <c r="A19" s="126" t="s">
        <v>179</v>
      </c>
      <c r="B19" s="53" t="n">
        <v>2232</v>
      </c>
      <c r="C19" s="53"/>
      <c r="D19" s="53" t="n">
        <v>361</v>
      </c>
      <c r="E19" s="53"/>
      <c r="F19" s="53" t="n">
        <v>81</v>
      </c>
      <c r="G19" s="53" t="n">
        <f aca="false">SUM(B19:F19)</f>
        <v>2674</v>
      </c>
      <c r="H19" s="53"/>
      <c r="I19" s="53" t="n">
        <v>0</v>
      </c>
    </row>
    <row r="20" customFormat="false" ht="12.75" hidden="false" customHeight="false" outlineLevel="0" collapsed="false">
      <c r="A20" s="126" t="s">
        <v>218</v>
      </c>
      <c r="B20" s="53" t="n">
        <v>0</v>
      </c>
      <c r="C20" s="53"/>
      <c r="D20" s="53" t="n">
        <v>0</v>
      </c>
      <c r="E20" s="53"/>
      <c r="F20" s="53" t="n">
        <v>111</v>
      </c>
      <c r="G20" s="53" t="n">
        <f aca="false">SUM(B20:F20)</f>
        <v>111</v>
      </c>
      <c r="H20" s="53"/>
      <c r="I20" s="53" t="n">
        <v>0</v>
      </c>
    </row>
    <row r="21" customFormat="false" ht="12.75" hidden="false" customHeight="false" outlineLevel="0" collapsed="false">
      <c r="A21" s="126" t="s">
        <v>186</v>
      </c>
      <c r="B21" s="53" t="n">
        <v>2562</v>
      </c>
      <c r="C21" s="53"/>
      <c r="D21" s="53" t="n">
        <v>0</v>
      </c>
      <c r="E21" s="53"/>
      <c r="F21" s="53" t="n">
        <v>307</v>
      </c>
      <c r="G21" s="53" t="n">
        <f aca="false">SUM(B21:F21)</f>
        <v>2869</v>
      </c>
      <c r="H21" s="53"/>
      <c r="I21" s="53" t="n">
        <v>0</v>
      </c>
    </row>
    <row r="22" customFormat="false" ht="12.75" hidden="false" customHeight="false" outlineLevel="0" collapsed="false">
      <c r="A22" s="126" t="s">
        <v>31</v>
      </c>
      <c r="B22" s="53" t="n">
        <v>0</v>
      </c>
      <c r="C22" s="53"/>
      <c r="D22" s="53" t="n">
        <v>0</v>
      </c>
      <c r="E22" s="53"/>
      <c r="F22" s="53" t="n">
        <v>31196</v>
      </c>
      <c r="G22" s="53" t="n">
        <f aca="false">SUM(B22:F22)</f>
        <v>31196</v>
      </c>
      <c r="H22" s="53"/>
      <c r="I22" s="53" t="n">
        <v>0</v>
      </c>
    </row>
    <row r="23" customFormat="false" ht="12.75" hidden="false" customHeight="false" outlineLevel="0" collapsed="false">
      <c r="A23" s="126" t="s">
        <v>188</v>
      </c>
      <c r="B23" s="53" t="n">
        <v>0</v>
      </c>
      <c r="C23" s="53"/>
      <c r="D23" s="53" t="n">
        <v>0</v>
      </c>
      <c r="E23" s="53"/>
      <c r="F23" s="53" t="n">
        <v>188</v>
      </c>
      <c r="G23" s="53" t="n">
        <f aca="false">SUM(B23:F23)</f>
        <v>188</v>
      </c>
      <c r="H23" s="53"/>
      <c r="I23" s="53" t="n">
        <v>0</v>
      </c>
    </row>
    <row r="24" customFormat="false" ht="12.75" hidden="false" customHeight="false" outlineLevel="0" collapsed="false">
      <c r="A24" s="126" t="s">
        <v>189</v>
      </c>
      <c r="B24" s="53" t="n">
        <v>46258</v>
      </c>
      <c r="C24" s="53"/>
      <c r="D24" s="53" t="n">
        <v>1525</v>
      </c>
      <c r="E24" s="53"/>
      <c r="F24" s="53" t="n">
        <v>17580</v>
      </c>
      <c r="G24" s="53" t="n">
        <f aca="false">SUM(B24:F24)</f>
        <v>65363</v>
      </c>
      <c r="H24" s="53" t="n">
        <v>13225</v>
      </c>
      <c r="I24" s="53" t="n">
        <v>132</v>
      </c>
    </row>
    <row r="25" customFormat="false" ht="12.75" hidden="false" customHeight="false" outlineLevel="0" collapsed="false">
      <c r="A25" s="126" t="s">
        <v>191</v>
      </c>
      <c r="B25" s="53" t="n">
        <v>120527</v>
      </c>
      <c r="C25" s="53"/>
      <c r="D25" s="53" t="n">
        <v>737</v>
      </c>
      <c r="E25" s="53"/>
      <c r="F25" s="53" t="n">
        <v>8150</v>
      </c>
      <c r="G25" s="53" t="n">
        <f aca="false">SUM(B25:F25)</f>
        <v>129414</v>
      </c>
      <c r="H25" s="53" t="n">
        <v>72325</v>
      </c>
      <c r="I25" s="53" t="n">
        <v>723</v>
      </c>
    </row>
    <row r="26" customFormat="false" ht="12.75" hidden="false" customHeight="false" outlineLevel="0" collapsed="false">
      <c r="A26" s="126" t="s">
        <v>192</v>
      </c>
      <c r="B26" s="53" t="n">
        <v>3310</v>
      </c>
      <c r="C26" s="53"/>
      <c r="D26" s="53" t="n">
        <v>120</v>
      </c>
      <c r="E26" s="53"/>
      <c r="F26" s="53" t="n">
        <v>422</v>
      </c>
      <c r="G26" s="53" t="n">
        <f aca="false">SUM(B26:F26)</f>
        <v>3852</v>
      </c>
      <c r="H26" s="53"/>
      <c r="I26" s="53" t="n">
        <v>0</v>
      </c>
    </row>
    <row r="27" customFormat="false" ht="12.75" hidden="false" customHeight="false" outlineLevel="0" collapsed="false">
      <c r="A27" s="126" t="s">
        <v>193</v>
      </c>
      <c r="B27" s="53" t="n">
        <v>4367</v>
      </c>
      <c r="C27" s="53"/>
      <c r="D27" s="53" t="n">
        <v>12</v>
      </c>
      <c r="E27" s="53"/>
      <c r="F27" s="53" t="n">
        <v>401</v>
      </c>
      <c r="G27" s="53" t="n">
        <f aca="false">SUM(B27:F27)</f>
        <v>4780</v>
      </c>
      <c r="H27" s="53"/>
      <c r="I27" s="53" t="n">
        <v>0</v>
      </c>
    </row>
    <row r="28" customFormat="false" ht="12.75" hidden="false" customHeight="false" outlineLevel="0" collapsed="false">
      <c r="A28" s="43" t="s">
        <v>26</v>
      </c>
      <c r="B28" s="53" t="n">
        <v>43526</v>
      </c>
      <c r="C28" s="53"/>
      <c r="D28" s="53" t="n">
        <v>1903</v>
      </c>
      <c r="E28" s="53"/>
      <c r="F28" s="53" t="n">
        <v>7940</v>
      </c>
      <c r="G28" s="53" t="n">
        <f aca="false">SUM(B28:F28)</f>
        <v>53369</v>
      </c>
      <c r="H28" s="53"/>
      <c r="I28" s="53" t="n">
        <v>0</v>
      </c>
    </row>
    <row r="29" customFormat="false" ht="12.75" hidden="false" customHeight="false" outlineLevel="0" collapsed="false">
      <c r="A29" s="43" t="s">
        <v>325</v>
      </c>
      <c r="B29" s="53" t="n">
        <f aca="false">SUM(B15:B28)</f>
        <v>267807</v>
      </c>
      <c r="C29" s="53"/>
      <c r="D29" s="53" t="n">
        <f aca="false">SUM(D15:D28)</f>
        <v>5303</v>
      </c>
      <c r="E29" s="53"/>
      <c r="F29" s="53" t="n">
        <f aca="false">SUM(F15:F28)</f>
        <v>76493</v>
      </c>
      <c r="G29" s="53" t="n">
        <f aca="false">SUM(B29:F29)</f>
        <v>349603</v>
      </c>
      <c r="H29" s="53" t="n">
        <f aca="false">SUM(H24:H28)</f>
        <v>85550</v>
      </c>
      <c r="I29" s="53" t="n">
        <v>855</v>
      </c>
    </row>
    <row r="30" customFormat="false" ht="12.75" hidden="false" customHeight="false" outlineLevel="0" collapsed="false">
      <c r="A30" s="53"/>
      <c r="B30" s="53"/>
      <c r="C30" s="53"/>
      <c r="D30" s="53"/>
      <c r="E30" s="53"/>
      <c r="F30" s="53"/>
      <c r="G30" s="53"/>
      <c r="H30" s="53"/>
      <c r="I30" s="53"/>
    </row>
    <row r="31" customFormat="false" ht="12.75" hidden="false" customHeight="false" outlineLevel="0" collapsed="false">
      <c r="A31" s="53"/>
      <c r="B31" s="53"/>
      <c r="C31" s="53"/>
      <c r="D31" s="53"/>
      <c r="E31" s="53"/>
      <c r="F31" s="53"/>
      <c r="G31" s="53"/>
      <c r="H31" s="53"/>
      <c r="I31" s="53"/>
    </row>
    <row r="32" customFormat="false" ht="12.75" hidden="false" customHeight="false" outlineLevel="0" collapsed="false">
      <c r="A32" s="53"/>
      <c r="B32" s="53"/>
      <c r="C32" s="53"/>
      <c r="D32" s="53"/>
      <c r="E32" s="53"/>
      <c r="F32" s="53"/>
      <c r="G32" s="53"/>
      <c r="H32" s="53"/>
      <c r="I32" s="53"/>
    </row>
    <row r="33" customFormat="false" ht="12.75" hidden="false" customHeight="false" outlineLevel="0" collapsed="false">
      <c r="A33" s="53"/>
      <c r="B33" s="53"/>
      <c r="C33" s="53"/>
      <c r="D33" s="53"/>
      <c r="E33" s="53"/>
      <c r="F33" s="53"/>
      <c r="G33" s="53"/>
      <c r="H33" s="53"/>
      <c r="I33" s="53"/>
    </row>
    <row r="34" customFormat="false" ht="12.75" hidden="false" customHeight="false" outlineLevel="0" collapsed="false">
      <c r="A34" s="53"/>
      <c r="B34" s="53"/>
      <c r="C34" s="53"/>
      <c r="D34" s="53"/>
      <c r="E34" s="53"/>
      <c r="F34" s="53"/>
      <c r="G34" s="53"/>
      <c r="H34" s="53"/>
      <c r="I34" s="53"/>
    </row>
    <row r="35" customFormat="false" ht="12.75" hidden="false" customHeight="false" outlineLevel="0" collapsed="false">
      <c r="A35" s="53"/>
      <c r="B35" s="53"/>
      <c r="C35" s="53"/>
      <c r="D35" s="53"/>
      <c r="E35" s="53"/>
      <c r="F35" s="53"/>
      <c r="G35" s="53"/>
      <c r="H35" s="53"/>
      <c r="I35" s="53"/>
    </row>
    <row r="36" customFormat="false" ht="12.75" hidden="false" customHeight="false" outlineLevel="0" collapsed="false">
      <c r="A36" s="53"/>
      <c r="B36" s="53"/>
      <c r="C36" s="53"/>
      <c r="D36" s="53"/>
      <c r="E36" s="53"/>
      <c r="F36" s="53"/>
      <c r="G36" s="53"/>
      <c r="H36" s="53"/>
      <c r="I36" s="53"/>
    </row>
    <row r="37" customFormat="false" ht="12.75" hidden="false" customHeight="false" outlineLevel="0" collapsed="false">
      <c r="A37" s="53"/>
      <c r="B37" s="53"/>
      <c r="C37" s="53"/>
      <c r="D37" s="53"/>
      <c r="E37" s="53"/>
      <c r="F37" s="53"/>
      <c r="G37" s="53"/>
      <c r="H37" s="53"/>
      <c r="I37" s="53"/>
    </row>
    <row r="38" customFormat="false" ht="12.75" hidden="false" customHeight="false" outlineLevel="0" collapsed="false">
      <c r="A38" s="53"/>
      <c r="B38" s="53"/>
      <c r="C38" s="53"/>
      <c r="D38" s="53"/>
      <c r="E38" s="53"/>
      <c r="F38" s="53"/>
      <c r="G38" s="53"/>
      <c r="H38" s="53"/>
      <c r="I38" s="53"/>
    </row>
    <row r="39" customFormat="false" ht="12.75" hidden="false" customHeight="false" outlineLevel="0" collapsed="false">
      <c r="A39" s="50"/>
      <c r="B39" s="50"/>
      <c r="C39" s="53"/>
      <c r="D39" s="53"/>
      <c r="E39" s="53"/>
      <c r="F39" s="53"/>
      <c r="G39" s="53"/>
      <c r="H39" s="53"/>
      <c r="I39" s="53"/>
    </row>
  </sheetData>
  <mergeCells count="11">
    <mergeCell ref="A4:G4"/>
    <mergeCell ref="A5:F5"/>
    <mergeCell ref="A7:G7"/>
    <mergeCell ref="H10:I10"/>
    <mergeCell ref="C11:D11"/>
    <mergeCell ref="E11:F11"/>
    <mergeCell ref="H11:I11"/>
    <mergeCell ref="E12:F12"/>
    <mergeCell ref="H12:I12"/>
    <mergeCell ref="E13:F13"/>
    <mergeCell ref="A39:B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T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:L5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18.85"/>
    <col collapsed="false" customWidth="true" hidden="false" outlineLevel="0" max="3" min="3" style="0" width="6.99"/>
    <col collapsed="false" customWidth="true" hidden="false" outlineLevel="0" max="4" min="4" style="0" width="7.14"/>
    <col collapsed="false" customWidth="true" hidden="false" outlineLevel="0" max="5" min="5" style="0" width="7.42"/>
    <col collapsed="false" customWidth="true" hidden="false" outlineLevel="0" max="6" min="6" style="0" width="6.99"/>
    <col collapsed="false" customWidth="true" hidden="false" outlineLevel="0" max="7" min="7" style="0" width="6.85"/>
    <col collapsed="false" customWidth="true" hidden="false" outlineLevel="0" max="8" min="8" style="0" width="7.28"/>
    <col collapsed="false" customWidth="true" hidden="false" outlineLevel="0" max="9" min="9" style="0" width="6.41"/>
    <col collapsed="false" customWidth="true" hidden="false" outlineLevel="0" max="10" min="10" style="0" width="7.42"/>
    <col collapsed="false" customWidth="true" hidden="false" outlineLevel="0" max="11" min="11" style="0" width="7.28"/>
    <col collapsed="false" customWidth="true" hidden="false" outlineLevel="0" max="12" min="12" style="0" width="7.42"/>
    <col collapsed="false" customWidth="true" hidden="false" outlineLevel="0" max="13" min="13" style="0" width="8.14"/>
    <col collapsed="false" customWidth="true" hidden="false" outlineLevel="0" max="14" min="14" style="0" width="7.42"/>
    <col collapsed="false" customWidth="true" hidden="false" outlineLevel="0" max="15" min="15" style="0" width="7.7"/>
    <col collapsed="false" customWidth="true" hidden="false" outlineLevel="0" max="17" min="17" style="0" width="7.7"/>
    <col collapsed="false" customWidth="true" hidden="false" outlineLevel="0" max="19" min="19" style="0" width="7.7"/>
    <col collapsed="false" customWidth="true" hidden="false" outlineLevel="0" max="20" min="20" style="0" width="6.85"/>
  </cols>
  <sheetData>
    <row r="2" customFormat="false" ht="12.75" hidden="false" customHeight="false" outlineLevel="0" collapsed="false">
      <c r="J2" s="44" t="s">
        <v>435</v>
      </c>
      <c r="K2" s="0" t="n">
        <v>14</v>
      </c>
    </row>
    <row r="4" customFormat="false" ht="12.75" hidden="false" customHeight="false" outlineLevel="0" collapsed="false">
      <c r="A4" s="56" t="s">
        <v>436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customFormat="false" ht="12.75" hidden="false" customHeight="false" outlineLevel="0" collapsed="false">
      <c r="A5" s="56" t="s">
        <v>437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</row>
    <row r="6" customFormat="false" ht="18" hidden="false" customHeight="false" outlineLevel="0" collapsed="false">
      <c r="A6" s="131"/>
      <c r="B6" s="44" t="s">
        <v>438</v>
      </c>
      <c r="K6" s="76"/>
      <c r="L6" s="76"/>
    </row>
    <row r="7" customFormat="false" ht="12.75" hidden="false" customHeight="true" outlineLevel="0" collapsed="false">
      <c r="A7" s="88" t="s">
        <v>439</v>
      </c>
      <c r="B7" s="88" t="s">
        <v>440</v>
      </c>
      <c r="C7" s="132" t="s">
        <v>441</v>
      </c>
      <c r="D7" s="132"/>
      <c r="E7" s="59" t="s">
        <v>442</v>
      </c>
      <c r="F7" s="59"/>
      <c r="G7" s="132" t="s">
        <v>443</v>
      </c>
      <c r="H7" s="132"/>
      <c r="I7" s="60" t="s">
        <v>444</v>
      </c>
      <c r="J7" s="60"/>
      <c r="K7" s="59" t="s">
        <v>445</v>
      </c>
      <c r="L7" s="59"/>
      <c r="M7" s="59" t="s">
        <v>446</v>
      </c>
      <c r="N7" s="59"/>
      <c r="O7" s="59" t="s">
        <v>447</v>
      </c>
      <c r="P7" s="59"/>
      <c r="Q7" s="59" t="s">
        <v>448</v>
      </c>
      <c r="R7" s="59"/>
      <c r="S7" s="59" t="s">
        <v>449</v>
      </c>
      <c r="T7" s="59"/>
    </row>
    <row r="8" customFormat="false" ht="12.75" hidden="false" customHeight="false" outlineLevel="0" collapsed="false">
      <c r="A8" s="92" t="s">
        <v>450</v>
      </c>
      <c r="B8" s="92"/>
      <c r="C8" s="94" t="s">
        <v>451</v>
      </c>
      <c r="D8" s="94"/>
      <c r="E8" s="38" t="s">
        <v>452</v>
      </c>
      <c r="F8" s="38"/>
      <c r="G8" s="94"/>
      <c r="H8" s="94"/>
      <c r="I8" s="93" t="s">
        <v>453</v>
      </c>
      <c r="J8" s="94"/>
      <c r="K8" s="93"/>
      <c r="L8" s="114"/>
      <c r="M8" s="93"/>
      <c r="N8" s="114"/>
      <c r="O8" s="93"/>
      <c r="P8" s="114"/>
      <c r="Q8" s="93"/>
      <c r="R8" s="114"/>
      <c r="S8" s="93"/>
      <c r="T8" s="114"/>
    </row>
    <row r="9" customFormat="false" ht="12.75" hidden="false" customHeight="false" outlineLevel="0" collapsed="false">
      <c r="A9" s="20"/>
      <c r="B9" s="20"/>
      <c r="C9" s="39" t="s">
        <v>454</v>
      </c>
      <c r="D9" s="39" t="s">
        <v>455</v>
      </c>
      <c r="E9" s="20" t="s">
        <v>454</v>
      </c>
      <c r="F9" s="20" t="s">
        <v>455</v>
      </c>
      <c r="G9" s="39" t="s">
        <v>454</v>
      </c>
      <c r="H9" s="39" t="s">
        <v>456</v>
      </c>
      <c r="I9" s="39" t="s">
        <v>454</v>
      </c>
      <c r="J9" s="39" t="s">
        <v>455</v>
      </c>
      <c r="K9" s="39" t="s">
        <v>454</v>
      </c>
      <c r="L9" s="39" t="s">
        <v>457</v>
      </c>
      <c r="M9" s="39" t="s">
        <v>454</v>
      </c>
      <c r="N9" s="39" t="s">
        <v>457</v>
      </c>
      <c r="O9" s="39" t="s">
        <v>454</v>
      </c>
      <c r="P9" s="39" t="s">
        <v>457</v>
      </c>
      <c r="Q9" s="39" t="s">
        <v>454</v>
      </c>
      <c r="R9" s="39" t="s">
        <v>457</v>
      </c>
      <c r="S9" s="39" t="s">
        <v>454</v>
      </c>
      <c r="T9" s="39" t="s">
        <v>457</v>
      </c>
    </row>
    <row r="10" customFormat="false" ht="12.75" hidden="false" customHeight="false" outlineLevel="0" collapsed="false">
      <c r="A10" s="20" t="s">
        <v>55</v>
      </c>
      <c r="B10" s="20" t="s">
        <v>56</v>
      </c>
      <c r="C10" s="20" t="s">
        <v>57</v>
      </c>
      <c r="D10" s="20" t="s">
        <v>58</v>
      </c>
      <c r="E10" s="20" t="s">
        <v>59</v>
      </c>
      <c r="F10" s="20" t="s">
        <v>158</v>
      </c>
      <c r="G10" s="20" t="s">
        <v>159</v>
      </c>
      <c r="H10" s="20" t="s">
        <v>160</v>
      </c>
      <c r="I10" s="20" t="s">
        <v>161</v>
      </c>
      <c r="J10" s="20" t="s">
        <v>162</v>
      </c>
      <c r="K10" s="20" t="s">
        <v>163</v>
      </c>
      <c r="L10" s="20" t="s">
        <v>164</v>
      </c>
      <c r="M10" s="20" t="n">
        <v>13</v>
      </c>
      <c r="N10" s="20" t="n">
        <v>14</v>
      </c>
      <c r="O10" s="20" t="n">
        <v>15</v>
      </c>
      <c r="P10" s="20" t="n">
        <v>16</v>
      </c>
      <c r="Q10" s="20" t="n">
        <v>17</v>
      </c>
      <c r="R10" s="20" t="n">
        <v>18</v>
      </c>
      <c r="S10" s="20" t="n">
        <v>19</v>
      </c>
      <c r="T10" s="20" t="n">
        <v>20</v>
      </c>
    </row>
    <row r="11" customFormat="false" ht="12.75" hidden="false" customHeight="false" outlineLevel="0" collapsed="false">
      <c r="A11" s="53" t="n">
        <v>1</v>
      </c>
      <c r="B11" s="53" t="s">
        <v>458</v>
      </c>
      <c r="C11" s="53" t="n">
        <v>10288</v>
      </c>
      <c r="D11" s="53" t="n">
        <v>10117</v>
      </c>
      <c r="E11" s="53" t="n">
        <v>9045</v>
      </c>
      <c r="F11" s="53" t="n">
        <v>7516</v>
      </c>
      <c r="G11" s="53" t="n">
        <v>2547</v>
      </c>
      <c r="H11" s="53" t="n">
        <v>10304</v>
      </c>
      <c r="I11" s="53" t="n">
        <v>1787</v>
      </c>
      <c r="J11" s="53" t="n">
        <v>4427</v>
      </c>
      <c r="K11" s="53" t="n">
        <v>14622</v>
      </c>
      <c r="L11" s="53" t="n">
        <v>24848</v>
      </c>
      <c r="M11" s="53" t="n">
        <v>11047</v>
      </c>
      <c r="N11" s="53" t="n">
        <v>9289</v>
      </c>
      <c r="O11" s="53" t="n">
        <v>3986</v>
      </c>
      <c r="P11" s="53" t="n">
        <v>7515</v>
      </c>
      <c r="Q11" s="53" t="n">
        <v>9325</v>
      </c>
      <c r="R11" s="53" t="n">
        <v>11827</v>
      </c>
      <c r="S11" s="53" t="n">
        <v>1737</v>
      </c>
      <c r="T11" s="53" t="n">
        <v>2751</v>
      </c>
    </row>
    <row r="12" customFormat="false" ht="12.75" hidden="false" customHeight="false" outlineLevel="0" collapsed="false">
      <c r="A12" s="53" t="n">
        <v>2</v>
      </c>
      <c r="B12" s="53" t="s">
        <v>176</v>
      </c>
      <c r="C12" s="53" t="n">
        <v>1636</v>
      </c>
      <c r="D12" s="53" t="n">
        <v>923</v>
      </c>
      <c r="E12" s="53" t="n">
        <v>1542</v>
      </c>
      <c r="F12" s="53" t="n">
        <v>826</v>
      </c>
      <c r="G12" s="53" t="n">
        <v>610</v>
      </c>
      <c r="H12" s="53" t="n">
        <v>1998</v>
      </c>
      <c r="I12" s="53" t="n">
        <v>591</v>
      </c>
      <c r="J12" s="53" t="n">
        <v>2159</v>
      </c>
      <c r="K12" s="53" t="n">
        <v>2837</v>
      </c>
      <c r="L12" s="53" t="n">
        <v>5080</v>
      </c>
      <c r="M12" s="53" t="n">
        <v>1964</v>
      </c>
      <c r="N12" s="53" t="n">
        <v>3096</v>
      </c>
      <c r="O12" s="53" t="n">
        <v>490</v>
      </c>
      <c r="P12" s="53" t="n">
        <v>687</v>
      </c>
      <c r="Q12" s="53" t="n">
        <v>307</v>
      </c>
      <c r="R12" s="53" t="n">
        <v>262</v>
      </c>
      <c r="S12" s="53" t="n">
        <v>192</v>
      </c>
      <c r="T12" s="53" t="n">
        <v>195</v>
      </c>
    </row>
    <row r="13" customFormat="false" ht="12.75" hidden="false" customHeight="false" outlineLevel="0" collapsed="false">
      <c r="A13" s="53" t="n">
        <v>3</v>
      </c>
      <c r="B13" s="53" t="s">
        <v>459</v>
      </c>
      <c r="C13" s="53" t="n">
        <v>4977</v>
      </c>
      <c r="D13" s="53" t="n">
        <v>3380</v>
      </c>
      <c r="E13" s="53" t="n">
        <v>4886</v>
      </c>
      <c r="F13" s="53" t="n">
        <v>3125</v>
      </c>
      <c r="G13" s="53" t="n">
        <v>2234</v>
      </c>
      <c r="H13" s="53" t="n">
        <v>3919</v>
      </c>
      <c r="I13" s="53" t="n">
        <v>2214</v>
      </c>
      <c r="J13" s="53" t="n">
        <v>2610</v>
      </c>
      <c r="K13" s="53" t="n">
        <v>9425</v>
      </c>
      <c r="L13" s="53" t="n">
        <v>9909</v>
      </c>
      <c r="M13" s="53" t="n">
        <v>5804</v>
      </c>
      <c r="N13" s="53" t="n">
        <v>6256</v>
      </c>
      <c r="O13" s="53" t="n">
        <v>1510</v>
      </c>
      <c r="P13" s="53" t="n">
        <v>2412</v>
      </c>
      <c r="Q13" s="53" t="n">
        <v>537</v>
      </c>
      <c r="R13" s="53" t="n">
        <v>356</v>
      </c>
      <c r="S13" s="53" t="n">
        <v>2086</v>
      </c>
      <c r="T13" s="53" t="n">
        <v>1204</v>
      </c>
    </row>
    <row r="14" customFormat="false" ht="12.75" hidden="false" customHeight="false" outlineLevel="0" collapsed="false">
      <c r="A14" s="53" t="n">
        <v>4</v>
      </c>
      <c r="B14" s="53" t="s">
        <v>460</v>
      </c>
      <c r="C14" s="53" t="n">
        <v>641</v>
      </c>
      <c r="D14" s="53" t="n">
        <v>452</v>
      </c>
      <c r="E14" s="53" t="n">
        <v>582</v>
      </c>
      <c r="F14" s="53" t="n">
        <v>392</v>
      </c>
      <c r="G14" s="53" t="n">
        <v>987</v>
      </c>
      <c r="H14" s="53" t="n">
        <v>1251</v>
      </c>
      <c r="I14" s="53" t="n">
        <v>547</v>
      </c>
      <c r="J14" s="53" t="n">
        <v>305</v>
      </c>
      <c r="K14" s="53" t="n">
        <v>2175</v>
      </c>
      <c r="L14" s="53" t="n">
        <v>2008</v>
      </c>
      <c r="M14" s="53" t="n">
        <v>1581</v>
      </c>
      <c r="N14" s="53" t="n">
        <v>1327</v>
      </c>
      <c r="O14" s="53" t="n">
        <v>465</v>
      </c>
      <c r="P14" s="53" t="n">
        <v>392</v>
      </c>
      <c r="Q14" s="53" t="n">
        <v>2725</v>
      </c>
      <c r="R14" s="53" t="n">
        <v>1264</v>
      </c>
      <c r="S14" s="53" t="n">
        <v>251</v>
      </c>
      <c r="T14" s="53" t="n">
        <v>265</v>
      </c>
    </row>
    <row r="15" customFormat="false" ht="12.75" hidden="false" customHeight="false" outlineLevel="0" collapsed="false">
      <c r="A15" s="53" t="n">
        <v>5</v>
      </c>
      <c r="B15" s="53" t="s">
        <v>179</v>
      </c>
      <c r="C15" s="53" t="n">
        <v>671</v>
      </c>
      <c r="D15" s="53" t="n">
        <v>528</v>
      </c>
      <c r="E15" s="53" t="n">
        <v>607</v>
      </c>
      <c r="F15" s="53" t="n">
        <v>486</v>
      </c>
      <c r="G15" s="53" t="n">
        <v>491</v>
      </c>
      <c r="H15" s="53" t="n">
        <v>788</v>
      </c>
      <c r="I15" s="53" t="n">
        <v>532</v>
      </c>
      <c r="J15" s="53" t="n">
        <v>709</v>
      </c>
      <c r="K15" s="53" t="n">
        <v>1694</v>
      </c>
      <c r="L15" s="53" t="n">
        <v>2025</v>
      </c>
      <c r="M15" s="53" t="n">
        <v>1529</v>
      </c>
      <c r="N15" s="53" t="n">
        <v>1861</v>
      </c>
      <c r="O15" s="53" t="n">
        <v>350</v>
      </c>
      <c r="P15" s="53" t="n">
        <v>330</v>
      </c>
      <c r="Q15" s="53" t="n">
        <v>820</v>
      </c>
      <c r="R15" s="53" t="n">
        <v>425</v>
      </c>
      <c r="S15" s="53" t="n">
        <v>167</v>
      </c>
      <c r="T15" s="53" t="n">
        <v>166</v>
      </c>
    </row>
    <row r="16" customFormat="false" ht="12.75" hidden="false" customHeight="false" outlineLevel="0" collapsed="false">
      <c r="A16" s="53" t="n">
        <v>6</v>
      </c>
      <c r="B16" s="53" t="s">
        <v>244</v>
      </c>
      <c r="C16" s="53" t="n">
        <v>108</v>
      </c>
      <c r="D16" s="53" t="n">
        <v>60</v>
      </c>
      <c r="E16" s="53" t="n">
        <v>97</v>
      </c>
      <c r="F16" s="53" t="n">
        <v>56</v>
      </c>
      <c r="G16" s="53" t="n">
        <v>153</v>
      </c>
      <c r="H16" s="53" t="n">
        <v>185</v>
      </c>
      <c r="I16" s="53" t="n">
        <v>169</v>
      </c>
      <c r="J16" s="53" t="n">
        <v>142</v>
      </c>
      <c r="K16" s="53" t="n">
        <v>430</v>
      </c>
      <c r="L16" s="53" t="n">
        <v>387</v>
      </c>
      <c r="M16" s="53" t="n">
        <v>127</v>
      </c>
      <c r="N16" s="53" t="n">
        <v>100</v>
      </c>
      <c r="O16" s="53" t="n">
        <v>65</v>
      </c>
      <c r="P16" s="53" t="n">
        <v>26</v>
      </c>
      <c r="Q16" s="53" t="n">
        <v>237</v>
      </c>
      <c r="R16" s="53" t="n">
        <v>127</v>
      </c>
      <c r="S16" s="53" t="n">
        <v>190</v>
      </c>
      <c r="T16" s="53" t="n">
        <v>225</v>
      </c>
    </row>
    <row r="17" customFormat="false" ht="12.75" hidden="false" customHeight="false" outlineLevel="0" collapsed="false">
      <c r="A17" s="53" t="n">
        <v>7</v>
      </c>
      <c r="B17" s="53" t="s">
        <v>186</v>
      </c>
      <c r="C17" s="53" t="n">
        <v>983</v>
      </c>
      <c r="D17" s="53" t="n">
        <v>1048</v>
      </c>
      <c r="E17" s="53" t="n">
        <v>962</v>
      </c>
      <c r="F17" s="53" t="n">
        <v>983</v>
      </c>
      <c r="G17" s="53" t="n">
        <v>987</v>
      </c>
      <c r="H17" s="53" t="n">
        <v>1143</v>
      </c>
      <c r="I17" s="53" t="n">
        <v>755</v>
      </c>
      <c r="J17" s="53" t="n">
        <v>766</v>
      </c>
      <c r="K17" s="53" t="n">
        <v>2725</v>
      </c>
      <c r="L17" s="53" t="n">
        <v>2957</v>
      </c>
      <c r="M17" s="53" t="n">
        <v>1901</v>
      </c>
      <c r="N17" s="53" t="n">
        <v>2181</v>
      </c>
      <c r="O17" s="53" t="n">
        <v>544</v>
      </c>
      <c r="P17" s="53" t="n">
        <v>351</v>
      </c>
      <c r="Q17" s="53" t="n">
        <v>97</v>
      </c>
      <c r="R17" s="53" t="n">
        <v>55</v>
      </c>
      <c r="S17" s="53" t="n">
        <v>206</v>
      </c>
      <c r="T17" s="53" t="n">
        <v>215</v>
      </c>
    </row>
    <row r="18" customFormat="false" ht="12.75" hidden="false" customHeight="false" outlineLevel="0" collapsed="false">
      <c r="A18" s="53" t="n">
        <v>8</v>
      </c>
      <c r="B18" s="53" t="s">
        <v>188</v>
      </c>
      <c r="C18" s="53" t="n">
        <v>428</v>
      </c>
      <c r="D18" s="53" t="n">
        <v>239</v>
      </c>
      <c r="E18" s="53" t="n">
        <v>388</v>
      </c>
      <c r="F18" s="53" t="n">
        <v>197</v>
      </c>
      <c r="G18" s="53" t="n">
        <v>205</v>
      </c>
      <c r="H18" s="53" t="n">
        <v>827</v>
      </c>
      <c r="I18" s="53" t="n">
        <v>379</v>
      </c>
      <c r="J18" s="53" t="n">
        <v>669</v>
      </c>
      <c r="K18" s="53" t="n">
        <v>1012</v>
      </c>
      <c r="L18" s="53" t="n">
        <v>1735</v>
      </c>
      <c r="M18" s="53" t="n">
        <v>811</v>
      </c>
      <c r="N18" s="53" t="n">
        <v>1326</v>
      </c>
      <c r="O18" s="53" t="n">
        <v>81</v>
      </c>
      <c r="P18" s="53" t="n">
        <v>73</v>
      </c>
      <c r="Q18" s="53" t="n">
        <v>265</v>
      </c>
      <c r="R18" s="53" t="n">
        <v>148</v>
      </c>
      <c r="S18" s="53" t="n">
        <v>12</v>
      </c>
      <c r="T18" s="53" t="n">
        <v>4</v>
      </c>
    </row>
    <row r="19" customFormat="false" ht="12.75" hidden="false" customHeight="false" outlineLevel="0" collapsed="false">
      <c r="A19" s="53" t="n">
        <v>9</v>
      </c>
      <c r="B19" s="53" t="s">
        <v>189</v>
      </c>
      <c r="C19" s="53" t="n">
        <v>30113</v>
      </c>
      <c r="D19" s="53" t="n">
        <v>23219</v>
      </c>
      <c r="E19" s="53" t="n">
        <v>29197</v>
      </c>
      <c r="F19" s="53" t="n">
        <v>22207</v>
      </c>
      <c r="G19" s="53" t="n">
        <v>9924</v>
      </c>
      <c r="H19" s="53" t="n">
        <v>16295</v>
      </c>
      <c r="I19" s="53" t="n">
        <v>14114</v>
      </c>
      <c r="J19" s="53" t="n">
        <v>39703</v>
      </c>
      <c r="K19" s="53" t="n">
        <v>54151</v>
      </c>
      <c r="L19" s="53" t="n">
        <v>79217</v>
      </c>
      <c r="M19" s="53" t="n">
        <v>46251</v>
      </c>
      <c r="N19" s="53" t="n">
        <v>64750</v>
      </c>
      <c r="O19" s="53" t="n">
        <v>20413</v>
      </c>
      <c r="P19" s="53" t="n">
        <v>22794</v>
      </c>
      <c r="Q19" s="53" t="n">
        <v>24223</v>
      </c>
      <c r="R19" s="53" t="n">
        <v>20746</v>
      </c>
      <c r="S19" s="53" t="n">
        <v>29625</v>
      </c>
      <c r="T19" s="53" t="n">
        <v>17512</v>
      </c>
    </row>
    <row r="20" customFormat="false" ht="12.75" hidden="false" customHeight="false" outlineLevel="0" collapsed="false">
      <c r="A20" s="53" t="n">
        <v>10</v>
      </c>
      <c r="B20" s="53" t="s">
        <v>191</v>
      </c>
      <c r="C20" s="53" t="n">
        <v>32925</v>
      </c>
      <c r="D20" s="53" t="n">
        <v>53262</v>
      </c>
      <c r="E20" s="53" t="n">
        <v>29225</v>
      </c>
      <c r="F20" s="53" t="n">
        <v>46212</v>
      </c>
      <c r="G20" s="53" t="n">
        <v>15725</v>
      </c>
      <c r="H20" s="53" t="n">
        <v>31317</v>
      </c>
      <c r="I20" s="53" t="n">
        <v>12825</v>
      </c>
      <c r="J20" s="53" t="n">
        <v>39679</v>
      </c>
      <c r="K20" s="53" t="n">
        <v>61475</v>
      </c>
      <c r="L20" s="53" t="n">
        <v>124258</v>
      </c>
      <c r="M20" s="53" t="n">
        <v>53832</v>
      </c>
      <c r="N20" s="53" t="n">
        <v>80059</v>
      </c>
      <c r="O20" s="53" t="n">
        <v>42531</v>
      </c>
      <c r="P20" s="53" t="n">
        <v>36062</v>
      </c>
      <c r="Q20" s="53" t="n">
        <v>29425</v>
      </c>
      <c r="R20" s="53" t="n">
        <v>42265</v>
      </c>
      <c r="S20" s="53" t="n">
        <v>32221</v>
      </c>
      <c r="T20" s="53" t="n">
        <v>19540</v>
      </c>
    </row>
    <row r="21" customFormat="false" ht="12.75" hidden="false" customHeight="false" outlineLevel="0" collapsed="false">
      <c r="A21" s="53" t="n">
        <v>11</v>
      </c>
      <c r="B21" s="53" t="s">
        <v>245</v>
      </c>
      <c r="C21" s="53" t="n">
        <v>1683</v>
      </c>
      <c r="D21" s="53" t="n">
        <v>984</v>
      </c>
      <c r="E21" s="53" t="n">
        <v>1530</v>
      </c>
      <c r="F21" s="53" t="n">
        <v>912</v>
      </c>
      <c r="G21" s="53" t="n">
        <v>2861</v>
      </c>
      <c r="H21" s="53" t="n">
        <v>1915</v>
      </c>
      <c r="I21" s="53" t="n">
        <v>1283</v>
      </c>
      <c r="J21" s="53" t="n">
        <v>2627</v>
      </c>
      <c r="K21" s="53" t="n">
        <v>5827</v>
      </c>
      <c r="L21" s="53" t="n">
        <v>5526</v>
      </c>
      <c r="M21" s="53" t="n">
        <v>3439</v>
      </c>
      <c r="N21" s="53" t="n">
        <v>3181</v>
      </c>
      <c r="O21" s="53" t="n">
        <v>1096</v>
      </c>
      <c r="P21" s="53" t="n">
        <v>831</v>
      </c>
      <c r="Q21" s="53" t="n">
        <v>2321</v>
      </c>
      <c r="R21" s="53" t="n">
        <v>1250</v>
      </c>
      <c r="S21" s="53" t="n">
        <v>485</v>
      </c>
      <c r="T21" s="53" t="n">
        <v>525</v>
      </c>
    </row>
    <row r="22" customFormat="false" ht="12.75" hidden="false" customHeight="false" outlineLevel="0" collapsed="false">
      <c r="A22" s="53" t="n">
        <v>12</v>
      </c>
      <c r="B22" s="53" t="s">
        <v>246</v>
      </c>
      <c r="C22" s="53" t="n">
        <v>445</v>
      </c>
      <c r="D22" s="53" t="n">
        <v>407</v>
      </c>
      <c r="E22" s="53" t="n">
        <v>395</v>
      </c>
      <c r="F22" s="53" t="n">
        <v>382</v>
      </c>
      <c r="G22" s="53" t="n">
        <v>587</v>
      </c>
      <c r="H22" s="53" t="n">
        <v>549</v>
      </c>
      <c r="I22" s="53" t="n">
        <v>393</v>
      </c>
      <c r="J22" s="53" t="n">
        <v>449</v>
      </c>
      <c r="K22" s="53" t="n">
        <v>1425</v>
      </c>
      <c r="L22" s="53" t="n">
        <v>1405</v>
      </c>
      <c r="M22" s="53" t="n">
        <v>405</v>
      </c>
      <c r="N22" s="53" t="n">
        <v>444</v>
      </c>
      <c r="O22" s="53" t="n">
        <v>115</v>
      </c>
      <c r="P22" s="53" t="n">
        <v>71</v>
      </c>
      <c r="Q22" s="53" t="n">
        <v>496</v>
      </c>
      <c r="R22" s="53" t="n">
        <v>2412</v>
      </c>
      <c r="S22" s="53" t="n">
        <v>38</v>
      </c>
      <c r="T22" s="53" t="n">
        <v>53</v>
      </c>
    </row>
    <row r="23" customFormat="false" ht="12.75" hidden="false" customHeight="false" outlineLevel="0" collapsed="false">
      <c r="A23" s="53" t="n">
        <v>13</v>
      </c>
      <c r="B23" s="53" t="s">
        <v>187</v>
      </c>
      <c r="C23" s="53" t="n">
        <v>163</v>
      </c>
      <c r="D23" s="53" t="n">
        <v>425</v>
      </c>
      <c r="E23" s="53" t="n">
        <v>152</v>
      </c>
      <c r="F23" s="53" t="n">
        <v>398</v>
      </c>
      <c r="G23" s="53" t="n">
        <v>167</v>
      </c>
      <c r="H23" s="53" t="n">
        <v>993</v>
      </c>
      <c r="I23" s="53" t="n">
        <v>172</v>
      </c>
      <c r="J23" s="53" t="n">
        <v>776</v>
      </c>
      <c r="K23" s="53" t="n">
        <v>502</v>
      </c>
      <c r="L23" s="53" t="n">
        <v>2194</v>
      </c>
      <c r="M23" s="53" t="n">
        <v>308</v>
      </c>
      <c r="N23" s="53" t="n">
        <v>1228</v>
      </c>
      <c r="O23" s="53" t="n">
        <v>73</v>
      </c>
      <c r="P23" s="53" t="n">
        <v>38</v>
      </c>
      <c r="Q23" s="53" t="n">
        <v>146</v>
      </c>
      <c r="R23" s="53" t="n">
        <v>80</v>
      </c>
      <c r="S23" s="53" t="n">
        <v>25</v>
      </c>
      <c r="T23" s="53" t="n">
        <v>24</v>
      </c>
    </row>
    <row r="24" customFormat="false" ht="12.75" hidden="false" customHeight="false" outlineLevel="0" collapsed="false">
      <c r="A24" s="53" t="n">
        <v>14</v>
      </c>
      <c r="B24" s="53" t="s">
        <v>26</v>
      </c>
      <c r="C24" s="53" t="n">
        <v>23725</v>
      </c>
      <c r="D24" s="53" t="n">
        <v>14008</v>
      </c>
      <c r="E24" s="53" t="n">
        <v>22031</v>
      </c>
      <c r="F24" s="53" t="n">
        <v>13725</v>
      </c>
      <c r="G24" s="53" t="n">
        <v>15629</v>
      </c>
      <c r="H24" s="53" t="n">
        <v>11710</v>
      </c>
      <c r="I24" s="53" t="n">
        <v>13574</v>
      </c>
      <c r="J24" s="53" t="n">
        <v>16151</v>
      </c>
      <c r="K24" s="53" t="n">
        <v>52928</v>
      </c>
      <c r="L24" s="53" t="n">
        <v>41869</v>
      </c>
      <c r="M24" s="53" t="n">
        <v>49839</v>
      </c>
      <c r="N24" s="53" t="n">
        <v>36719</v>
      </c>
      <c r="O24" s="53" t="n">
        <v>13740</v>
      </c>
      <c r="P24" s="53" t="n">
        <v>5710</v>
      </c>
      <c r="Q24" s="53" t="n">
        <v>18223</v>
      </c>
      <c r="R24" s="53" t="n">
        <v>12312</v>
      </c>
      <c r="S24" s="53" t="n">
        <v>22534</v>
      </c>
      <c r="T24" s="53" t="n">
        <v>12912</v>
      </c>
    </row>
    <row r="25" customFormat="false" ht="12.75" hidden="false" customHeight="false" outlineLevel="0" collapsed="false">
      <c r="A25" s="53" t="n">
        <v>15</v>
      </c>
      <c r="B25" s="53" t="s">
        <v>31</v>
      </c>
      <c r="C25" s="53" t="n">
        <v>108951</v>
      </c>
      <c r="D25" s="53" t="n">
        <v>15149</v>
      </c>
      <c r="E25" s="53" t="n">
        <v>95431</v>
      </c>
      <c r="F25" s="53" t="n">
        <v>13832</v>
      </c>
      <c r="G25" s="53" t="n">
        <v>1835</v>
      </c>
      <c r="H25" s="53" t="n">
        <v>1708</v>
      </c>
      <c r="I25" s="53" t="n">
        <v>9570</v>
      </c>
      <c r="J25" s="53" t="n">
        <v>8920</v>
      </c>
      <c r="K25" s="53" t="n">
        <v>120356</v>
      </c>
      <c r="L25" s="53" t="n">
        <v>25777</v>
      </c>
      <c r="M25" s="53" t="n">
        <v>118222</v>
      </c>
      <c r="N25" s="53" t="n">
        <v>23123</v>
      </c>
      <c r="O25" s="53" t="n">
        <v>33420</v>
      </c>
      <c r="P25" s="53" t="n">
        <v>10270</v>
      </c>
      <c r="Q25" s="53" t="n">
        <v>15486</v>
      </c>
      <c r="R25" s="53" t="n">
        <v>10265</v>
      </c>
      <c r="S25" s="53" t="n">
        <v>25320</v>
      </c>
      <c r="T25" s="53" t="n">
        <v>14012</v>
      </c>
    </row>
    <row r="26" customFormat="false" ht="12.75" hidden="false" customHeight="false" outlineLevel="0" collapsed="false">
      <c r="A26" s="53" t="n">
        <v>16</v>
      </c>
      <c r="B26" s="53" t="s">
        <v>32</v>
      </c>
      <c r="C26" s="53" t="n">
        <v>2725</v>
      </c>
      <c r="D26" s="53" t="n">
        <v>1741</v>
      </c>
      <c r="E26" s="53" t="n">
        <v>2995</v>
      </c>
      <c r="F26" s="53" t="n">
        <v>1702</v>
      </c>
      <c r="G26" s="53" t="n">
        <v>215</v>
      </c>
      <c r="H26" s="53" t="n">
        <v>347</v>
      </c>
      <c r="I26" s="53" t="n">
        <v>137</v>
      </c>
      <c r="J26" s="53" t="n">
        <v>110</v>
      </c>
      <c r="K26" s="53" t="n">
        <v>3077</v>
      </c>
      <c r="L26" s="53" t="n">
        <v>2198</v>
      </c>
      <c r="M26" s="53" t="n">
        <v>2125</v>
      </c>
      <c r="N26" s="53" t="n">
        <v>1512</v>
      </c>
      <c r="O26" s="53" t="n">
        <v>42</v>
      </c>
      <c r="P26" s="53" t="n">
        <v>34</v>
      </c>
      <c r="Q26" s="53" t="n">
        <v>17</v>
      </c>
      <c r="R26" s="53" t="n">
        <v>12</v>
      </c>
      <c r="S26" s="53" t="n">
        <v>45</v>
      </c>
      <c r="T26" s="53" t="n">
        <v>42</v>
      </c>
    </row>
    <row r="27" customFormat="false" ht="12.75" hidden="false" customHeight="false" outlineLevel="0" collapsed="false">
      <c r="A27" s="53" t="n">
        <v>17</v>
      </c>
      <c r="B27" s="53" t="s">
        <v>33</v>
      </c>
      <c r="C27" s="53" t="n">
        <v>0</v>
      </c>
      <c r="D27" s="53" t="n">
        <v>0</v>
      </c>
      <c r="E27" s="53" t="n">
        <v>0</v>
      </c>
      <c r="F27" s="53" t="n">
        <v>0</v>
      </c>
      <c r="G27" s="53" t="n">
        <v>235</v>
      </c>
      <c r="H27" s="53" t="n">
        <v>810</v>
      </c>
      <c r="I27" s="53" t="n">
        <v>127</v>
      </c>
      <c r="J27" s="53" t="n">
        <v>150</v>
      </c>
      <c r="K27" s="53" t="n">
        <v>362</v>
      </c>
      <c r="L27" s="53" t="n">
        <v>960</v>
      </c>
      <c r="M27" s="53" t="n">
        <v>101</v>
      </c>
      <c r="N27" s="53" t="n">
        <v>362</v>
      </c>
      <c r="O27" s="53" t="n">
        <v>4</v>
      </c>
      <c r="P27" s="53" t="n">
        <v>10</v>
      </c>
      <c r="Q27" s="53" t="n">
        <v>5</v>
      </c>
      <c r="R27" s="53" t="n">
        <v>160</v>
      </c>
      <c r="S27" s="53" t="n">
        <v>2</v>
      </c>
      <c r="T27" s="53" t="n">
        <v>2</v>
      </c>
    </row>
    <row r="28" customFormat="false" ht="12.75" hidden="false" customHeight="false" outlineLevel="0" collapsed="false">
      <c r="A28" s="53" t="n">
        <v>18</v>
      </c>
      <c r="B28" s="53" t="s">
        <v>249</v>
      </c>
      <c r="C28" s="53" t="n">
        <v>144</v>
      </c>
      <c r="D28" s="53" t="n">
        <v>256</v>
      </c>
      <c r="E28" s="53" t="n">
        <v>102</v>
      </c>
      <c r="F28" s="53" t="n">
        <v>187</v>
      </c>
      <c r="G28" s="53" t="n">
        <v>387</v>
      </c>
      <c r="H28" s="53" t="n">
        <v>221</v>
      </c>
      <c r="I28" s="53" t="n">
        <v>377</v>
      </c>
      <c r="J28" s="53" t="n">
        <v>414</v>
      </c>
      <c r="K28" s="53" t="n">
        <v>908</v>
      </c>
      <c r="L28" s="53" t="n">
        <v>891</v>
      </c>
      <c r="M28" s="53" t="n">
        <v>312</v>
      </c>
      <c r="N28" s="53" t="n">
        <v>765</v>
      </c>
      <c r="O28" s="53" t="n">
        <v>43</v>
      </c>
      <c r="P28" s="53" t="n">
        <v>32</v>
      </c>
      <c r="Q28" s="53" t="n">
        <v>62</v>
      </c>
      <c r="R28" s="53" t="n">
        <v>31</v>
      </c>
      <c r="S28" s="53" t="n">
        <v>8</v>
      </c>
      <c r="T28" s="53" t="n">
        <v>9</v>
      </c>
    </row>
    <row r="29" customFormat="false" ht="12.75" hidden="false" customHeight="false" outlineLevel="0" collapsed="false">
      <c r="A29" s="53" t="n">
        <v>19</v>
      </c>
      <c r="B29" s="53" t="s">
        <v>247</v>
      </c>
      <c r="C29" s="53" t="n">
        <v>302</v>
      </c>
      <c r="D29" s="53" t="n">
        <v>1018</v>
      </c>
      <c r="E29" s="53" t="n">
        <v>282</v>
      </c>
      <c r="F29" s="53" t="n">
        <v>932</v>
      </c>
      <c r="G29" s="53" t="n">
        <v>332</v>
      </c>
      <c r="H29" s="53" t="n">
        <v>1220</v>
      </c>
      <c r="I29" s="53" t="n">
        <v>567</v>
      </c>
      <c r="J29" s="53" t="n">
        <v>1740</v>
      </c>
      <c r="K29" s="53" t="n">
        <v>1201</v>
      </c>
      <c r="L29" s="53" t="n">
        <v>3978</v>
      </c>
      <c r="M29" s="53" t="n">
        <v>950</v>
      </c>
      <c r="N29" s="53" t="n">
        <v>2754</v>
      </c>
      <c r="O29" s="53" t="n">
        <v>107</v>
      </c>
      <c r="P29" s="53" t="n">
        <v>128</v>
      </c>
      <c r="Q29" s="53" t="n">
        <v>117</v>
      </c>
      <c r="R29" s="53" t="n">
        <v>92</v>
      </c>
      <c r="S29" s="53" t="n">
        <v>16</v>
      </c>
      <c r="T29" s="53" t="n">
        <v>15</v>
      </c>
    </row>
    <row r="30" customFormat="false" ht="12.75" hidden="false" customHeight="false" outlineLevel="0" collapsed="false">
      <c r="A30" s="53" t="n">
        <v>20</v>
      </c>
      <c r="B30" s="53" t="s">
        <v>248</v>
      </c>
      <c r="C30" s="53" t="n">
        <v>957</v>
      </c>
      <c r="D30" s="53" t="n">
        <v>1704</v>
      </c>
      <c r="E30" s="53" t="n">
        <v>948</v>
      </c>
      <c r="F30" s="53" t="n">
        <v>1693</v>
      </c>
      <c r="G30" s="53" t="n">
        <v>5</v>
      </c>
      <c r="H30" s="53" t="n">
        <v>543</v>
      </c>
      <c r="I30" s="53" t="n">
        <v>12</v>
      </c>
      <c r="J30" s="53" t="n">
        <v>20</v>
      </c>
      <c r="K30" s="53" t="n">
        <v>974</v>
      </c>
      <c r="L30" s="53" t="n">
        <v>2267</v>
      </c>
      <c r="M30" s="53" t="n">
        <v>350</v>
      </c>
      <c r="N30" s="53" t="n">
        <v>510</v>
      </c>
      <c r="O30" s="53" t="n">
        <v>135</v>
      </c>
      <c r="P30" s="53" t="n">
        <v>63</v>
      </c>
      <c r="Q30" s="53" t="n">
        <v>23</v>
      </c>
      <c r="R30" s="53" t="n">
        <v>13</v>
      </c>
      <c r="S30" s="53" t="n">
        <v>425</v>
      </c>
      <c r="T30" s="53" t="n">
        <v>826</v>
      </c>
    </row>
    <row r="31" customFormat="false" ht="12.75" hidden="false" customHeight="false" outlineLevel="0" collapsed="false">
      <c r="A31" s="53" t="n">
        <v>21</v>
      </c>
      <c r="B31" s="53" t="s">
        <v>461</v>
      </c>
      <c r="C31" s="53" t="n">
        <v>0</v>
      </c>
      <c r="D31" s="53" t="n">
        <v>0</v>
      </c>
      <c r="E31" s="53" t="n">
        <v>0</v>
      </c>
      <c r="F31" s="53" t="n">
        <v>0</v>
      </c>
      <c r="G31" s="53" t="n">
        <v>24</v>
      </c>
      <c r="H31" s="53" t="n">
        <v>70</v>
      </c>
      <c r="I31" s="53" t="n">
        <v>13</v>
      </c>
      <c r="J31" s="53" t="n">
        <v>51</v>
      </c>
      <c r="K31" s="53" t="n">
        <v>37</v>
      </c>
      <c r="L31" s="53" t="n">
        <v>121</v>
      </c>
      <c r="M31" s="53" t="n">
        <v>6</v>
      </c>
      <c r="N31" s="53" t="n">
        <v>7</v>
      </c>
      <c r="O31" s="53" t="n">
        <v>3</v>
      </c>
      <c r="P31" s="53" t="n">
        <v>2</v>
      </c>
      <c r="Q31" s="53" t="n">
        <v>0</v>
      </c>
      <c r="R31" s="53" t="n">
        <v>0</v>
      </c>
      <c r="S31" s="53" t="n">
        <v>0</v>
      </c>
      <c r="T31" s="53" t="n">
        <v>0</v>
      </c>
    </row>
    <row r="32" customFormat="false" ht="12.75" hidden="false" customHeight="false" outlineLevel="0" collapsed="false">
      <c r="A32" s="53" t="n">
        <v>22</v>
      </c>
      <c r="B32" s="53" t="s">
        <v>462</v>
      </c>
      <c r="C32" s="53" t="n">
        <v>0</v>
      </c>
      <c r="D32" s="53" t="n">
        <v>0</v>
      </c>
      <c r="E32" s="53" t="n">
        <v>0</v>
      </c>
      <c r="F32" s="53" t="n">
        <v>0</v>
      </c>
      <c r="G32" s="53" t="n">
        <v>105</v>
      </c>
      <c r="H32" s="53" t="n">
        <v>97</v>
      </c>
      <c r="I32" s="53" t="n">
        <v>82</v>
      </c>
      <c r="J32" s="53" t="n">
        <v>110</v>
      </c>
      <c r="K32" s="53" t="n">
        <v>187</v>
      </c>
      <c r="L32" s="53" t="n">
        <v>207</v>
      </c>
      <c r="M32" s="53" t="n">
        <v>45</v>
      </c>
      <c r="N32" s="53" t="n">
        <v>151</v>
      </c>
      <c r="O32" s="53" t="n">
        <v>19</v>
      </c>
      <c r="P32" s="53" t="n">
        <v>6</v>
      </c>
      <c r="Q32" s="53" t="n">
        <v>20</v>
      </c>
      <c r="R32" s="53" t="n">
        <v>10</v>
      </c>
      <c r="S32" s="53" t="n">
        <v>2</v>
      </c>
      <c r="T32" s="53" t="n">
        <v>3</v>
      </c>
    </row>
    <row r="33" customFormat="false" ht="12.75" hidden="false" customHeight="false" outlineLevel="0" collapsed="false">
      <c r="A33" s="53" t="n">
        <v>23</v>
      </c>
      <c r="B33" s="133" t="s">
        <v>265</v>
      </c>
      <c r="C33" s="53" t="n">
        <v>0</v>
      </c>
      <c r="D33" s="53" t="n">
        <v>0</v>
      </c>
      <c r="E33" s="53" t="n">
        <v>0</v>
      </c>
      <c r="F33" s="53" t="n">
        <v>0</v>
      </c>
      <c r="G33" s="53" t="n">
        <v>39</v>
      </c>
      <c r="H33" s="53" t="n">
        <v>26</v>
      </c>
      <c r="I33" s="53" t="n">
        <v>47</v>
      </c>
      <c r="J33" s="53" t="n">
        <v>44</v>
      </c>
      <c r="K33" s="53" t="n">
        <v>86</v>
      </c>
      <c r="L33" s="53" t="n">
        <v>70</v>
      </c>
      <c r="M33" s="53" t="n">
        <v>63</v>
      </c>
      <c r="N33" s="53" t="n">
        <v>47</v>
      </c>
      <c r="O33" s="53" t="n">
        <v>8</v>
      </c>
      <c r="P33" s="53" t="n">
        <v>2</v>
      </c>
      <c r="Q33" s="53" t="n">
        <v>8</v>
      </c>
      <c r="R33" s="53" t="n">
        <v>5</v>
      </c>
      <c r="S33" s="53" t="n">
        <v>2</v>
      </c>
      <c r="T33" s="53" t="n">
        <v>3</v>
      </c>
    </row>
    <row r="34" customFormat="false" ht="12.75" hidden="false" customHeight="false" outlineLevel="0" collapsed="false">
      <c r="A34" s="53" t="n">
        <v>24</v>
      </c>
      <c r="B34" s="133" t="s">
        <v>463</v>
      </c>
      <c r="C34" s="53" t="n">
        <v>0</v>
      </c>
      <c r="D34" s="53" t="n">
        <v>0</v>
      </c>
      <c r="E34" s="53" t="n">
        <v>0</v>
      </c>
      <c r="F34" s="53" t="n">
        <v>0</v>
      </c>
      <c r="G34" s="53" t="n">
        <v>0</v>
      </c>
      <c r="H34" s="53" t="n">
        <v>0</v>
      </c>
      <c r="I34" s="53" t="n">
        <v>14</v>
      </c>
      <c r="J34" s="53" t="n">
        <v>6</v>
      </c>
      <c r="K34" s="53" t="n">
        <v>14</v>
      </c>
      <c r="L34" s="53" t="n">
        <v>6</v>
      </c>
      <c r="M34" s="53" t="n">
        <v>5</v>
      </c>
      <c r="N34" s="53" t="n">
        <v>2</v>
      </c>
      <c r="O34" s="53"/>
      <c r="P34" s="53"/>
      <c r="Q34" s="53"/>
      <c r="R34" s="53"/>
      <c r="S34" s="53"/>
      <c r="T34" s="53"/>
    </row>
    <row r="35" customFormat="false" ht="12.75" hidden="false" customHeight="false" outlineLevel="0" collapsed="false">
      <c r="A35" s="53"/>
      <c r="B35" s="53" t="s">
        <v>325</v>
      </c>
      <c r="C35" s="133" t="n">
        <f aca="false">SUM(C11:C34)</f>
        <v>221865</v>
      </c>
      <c r="D35" s="133" t="n">
        <f aca="false">SUM(D11:D34)</f>
        <v>128920</v>
      </c>
      <c r="E35" s="133" t="n">
        <f aca="false">SUM(E11:E34)</f>
        <v>200397</v>
      </c>
      <c r="F35" s="133" t="n">
        <f aca="false">SUM(F11:F34)</f>
        <v>115763</v>
      </c>
      <c r="G35" s="133" t="n">
        <f aca="false">SUM(G11:G34)</f>
        <v>56284</v>
      </c>
      <c r="H35" s="133" t="n">
        <f aca="false">SUM(H11:H34)</f>
        <v>88236</v>
      </c>
      <c r="I35" s="133" t="n">
        <f aca="false">SUM(I11:I34)</f>
        <v>60281</v>
      </c>
      <c r="J35" s="133" t="n">
        <f aca="false">SUM(J11:J34)</f>
        <v>122737</v>
      </c>
      <c r="K35" s="133" t="n">
        <f aca="false">SUM(K11:K34)</f>
        <v>338430</v>
      </c>
      <c r="L35" s="133" t="n">
        <f aca="false">SUM(L11:L34)</f>
        <v>339893</v>
      </c>
      <c r="M35" s="133" t="n">
        <f aca="false">SUM(M11:M34)</f>
        <v>301017</v>
      </c>
      <c r="N35" s="133" t="n">
        <f aca="false">SUM(N11:N34)</f>
        <v>241050</v>
      </c>
      <c r="O35" s="133" t="n">
        <f aca="false">SUM(O11:O34)</f>
        <v>119240</v>
      </c>
      <c r="P35" s="133" t="n">
        <f aca="false">SUM(P11:P34)</f>
        <v>87839</v>
      </c>
      <c r="Q35" s="133" t="n">
        <f aca="false">SUM(Q11:Q34)</f>
        <v>104885</v>
      </c>
      <c r="R35" s="133" t="n">
        <f aca="false">SUM(R11:R34)</f>
        <v>104117</v>
      </c>
      <c r="S35" s="133" t="n">
        <f aca="false">SUM(S11:S34)</f>
        <v>115589</v>
      </c>
      <c r="T35" s="133" t="n">
        <f aca="false">SUM(T11:T34)</f>
        <v>70503</v>
      </c>
    </row>
    <row r="36" customFormat="false" ht="12.75" hidden="false" customHeight="false" outlineLevel="0" collapsed="false">
      <c r="A36" s="53"/>
      <c r="B36" s="53"/>
      <c r="C36" s="53"/>
      <c r="D36" s="53"/>
      <c r="E36" s="53"/>
      <c r="F36" s="53"/>
      <c r="G36" s="53"/>
      <c r="H36" s="53"/>
      <c r="I36" s="53"/>
      <c r="J36" s="134" t="s">
        <v>464</v>
      </c>
      <c r="K36" s="53"/>
      <c r="L36" s="53" t="n">
        <v>24172</v>
      </c>
    </row>
    <row r="37" customFormat="false" ht="12.75" hidden="false" customHeight="false" outlineLevel="0" collapsed="false">
      <c r="J37" s="135" t="s">
        <v>465</v>
      </c>
      <c r="L37" s="96" t="n">
        <f aca="false">SUM(L35:L36)</f>
        <v>364065</v>
      </c>
      <c r="M37" s="53"/>
    </row>
    <row r="40" customFormat="false" ht="12.75" hidden="false" customHeight="false" outlineLevel="0" collapsed="false">
      <c r="K40" s="2"/>
    </row>
  </sheetData>
  <mergeCells count="13">
    <mergeCell ref="A4:L4"/>
    <mergeCell ref="A5:L5"/>
    <mergeCell ref="K6:L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E8:F8"/>
  </mergeCells>
  <printOptions headings="false" gridLines="false" gridLinesSet="true" horizontalCentered="false" verticalCentered="false"/>
  <pageMargins left="0.25" right="0.25" top="0.25" bottom="0.2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37"/>
  <sheetViews>
    <sheetView showFormulas="false" showGridLines="true" showRowColHeaders="true" showZeros="true" rightToLeft="false" tabSelected="false" showOutlineSymbols="true" defaultGridColor="true" view="normal" topLeftCell="B13" colorId="64" zoomScale="100" zoomScaleNormal="100" zoomScalePageLayoutView="100" workbookViewId="0">
      <selection pane="topLeft" activeCell="E32" activeCellId="0" sqref="E32"/>
    </sheetView>
  </sheetViews>
  <sheetFormatPr defaultColWidth="9.0546875" defaultRowHeight="12.75" zeroHeight="false" outlineLevelRow="0" outlineLevelCol="0"/>
  <cols>
    <col collapsed="false" customWidth="true" hidden="false" outlineLevel="0" max="3" min="3" style="0" width="10.85"/>
    <col collapsed="false" customWidth="true" hidden="false" outlineLevel="0" max="4" min="4" style="0" width="12.14"/>
    <col collapsed="false" customWidth="true" hidden="false" outlineLevel="0" max="5" min="5" style="0" width="12.99"/>
    <col collapsed="false" customWidth="true" hidden="false" outlineLevel="0" max="7" min="7" style="0" width="11.85"/>
    <col collapsed="false" customWidth="true" hidden="false" outlineLevel="0" max="8" min="8" style="0" width="10.99"/>
    <col collapsed="false" customWidth="true" hidden="false" outlineLevel="0" max="9" min="9" style="0" width="11.13"/>
    <col collapsed="false" customWidth="true" hidden="false" outlineLevel="0" max="10" min="10" style="0" width="12.85"/>
  </cols>
  <sheetData>
    <row r="2" customFormat="false" ht="12.75" hidden="false" customHeight="false" outlineLevel="0" collapsed="false">
      <c r="J2" s="44" t="s">
        <v>466</v>
      </c>
    </row>
    <row r="4" customFormat="false" ht="12.75" hidden="false" customHeight="false" outlineLevel="0" collapsed="false">
      <c r="B4" s="56" t="s">
        <v>467</v>
      </c>
      <c r="C4" s="56"/>
      <c r="D4" s="56"/>
      <c r="E4" s="56"/>
      <c r="F4" s="56"/>
      <c r="G4" s="56"/>
      <c r="H4" s="56"/>
      <c r="I4" s="56"/>
      <c r="J4" s="56"/>
    </row>
    <row r="5" customFormat="false" ht="12.75" hidden="false" customHeight="false" outlineLevel="0" collapsed="false">
      <c r="B5" s="27" t="s">
        <v>468</v>
      </c>
      <c r="C5" s="27"/>
      <c r="D5" s="27"/>
      <c r="E5" s="27"/>
      <c r="F5" s="27"/>
      <c r="G5" s="27"/>
      <c r="H5" s="27"/>
      <c r="I5" s="27"/>
      <c r="J5" s="27"/>
    </row>
    <row r="7" customFormat="false" ht="12.75" hidden="false" customHeight="false" outlineLevel="0" collapsed="false">
      <c r="B7" s="59" t="s">
        <v>374</v>
      </c>
      <c r="C7" s="59" t="s">
        <v>469</v>
      </c>
      <c r="D7" s="59" t="s">
        <v>470</v>
      </c>
      <c r="E7" s="59" t="s">
        <v>471</v>
      </c>
      <c r="F7" s="59" t="s">
        <v>472</v>
      </c>
      <c r="G7" s="59" t="s">
        <v>473</v>
      </c>
      <c r="H7" s="59" t="s">
        <v>474</v>
      </c>
      <c r="I7" s="59" t="s">
        <v>474</v>
      </c>
      <c r="J7" s="59" t="s">
        <v>475</v>
      </c>
    </row>
    <row r="8" customFormat="false" ht="12.75" hidden="false" customHeight="false" outlineLevel="0" collapsed="false">
      <c r="B8" s="37" t="s">
        <v>400</v>
      </c>
      <c r="C8" s="37" t="s">
        <v>476</v>
      </c>
      <c r="D8" s="37" t="s">
        <v>477</v>
      </c>
      <c r="E8" s="37" t="s">
        <v>478</v>
      </c>
      <c r="F8" s="37" t="s">
        <v>479</v>
      </c>
      <c r="G8" s="37" t="s">
        <v>480</v>
      </c>
      <c r="H8" s="37" t="s">
        <v>477</v>
      </c>
      <c r="I8" s="37" t="s">
        <v>481</v>
      </c>
      <c r="J8" s="37" t="s">
        <v>482</v>
      </c>
    </row>
    <row r="9" customFormat="false" ht="12.75" hidden="false" customHeight="false" outlineLevel="0" collapsed="false">
      <c r="B9" s="92"/>
      <c r="C9" s="92"/>
      <c r="D9" s="92"/>
      <c r="E9" s="92"/>
      <c r="F9" s="39"/>
      <c r="G9" s="39" t="s">
        <v>483</v>
      </c>
      <c r="H9" s="39"/>
      <c r="I9" s="39" t="s">
        <v>484</v>
      </c>
      <c r="J9" s="39" t="s">
        <v>147</v>
      </c>
    </row>
    <row r="10" customFormat="false" ht="12.75" hidden="false" customHeight="false" outlineLevel="0" collapsed="false">
      <c r="B10" s="41" t="s">
        <v>55</v>
      </c>
      <c r="C10" s="41" t="s">
        <v>56</v>
      </c>
      <c r="D10" s="41" t="s">
        <v>57</v>
      </c>
      <c r="E10" s="41" t="s">
        <v>58</v>
      </c>
      <c r="F10" s="41" t="s">
        <v>59</v>
      </c>
      <c r="G10" s="41" t="s">
        <v>158</v>
      </c>
      <c r="H10" s="41" t="s">
        <v>159</v>
      </c>
      <c r="I10" s="41" t="s">
        <v>160</v>
      </c>
      <c r="J10" s="41" t="s">
        <v>161</v>
      </c>
    </row>
    <row r="11" customFormat="false" ht="12.75" hidden="false" customHeight="false" outlineLevel="0" collapsed="false">
      <c r="B11" s="53" t="s">
        <v>174</v>
      </c>
      <c r="C11" s="53" t="n">
        <v>120</v>
      </c>
      <c r="D11" s="53" t="n">
        <v>52</v>
      </c>
      <c r="E11" s="53" t="n">
        <v>5.2</v>
      </c>
      <c r="F11" s="53" t="n">
        <v>45</v>
      </c>
      <c r="G11" s="53" t="n">
        <v>29</v>
      </c>
      <c r="H11" s="53" t="n">
        <v>29</v>
      </c>
      <c r="I11" s="53" t="n">
        <v>29</v>
      </c>
      <c r="J11" s="53" t="n">
        <v>29</v>
      </c>
    </row>
    <row r="12" customFormat="false" ht="12.75" hidden="false" customHeight="false" outlineLevel="0" collapsed="false">
      <c r="B12" s="53" t="s">
        <v>176</v>
      </c>
      <c r="C12" s="53" t="n">
        <v>22</v>
      </c>
      <c r="D12" s="53" t="n">
        <v>10</v>
      </c>
      <c r="E12" s="53" t="n">
        <v>1</v>
      </c>
      <c r="F12" s="53" t="n">
        <v>7</v>
      </c>
      <c r="G12" s="53" t="n">
        <v>12</v>
      </c>
      <c r="H12" s="53" t="n">
        <v>12</v>
      </c>
      <c r="I12" s="53" t="n">
        <v>12</v>
      </c>
      <c r="J12" s="53" t="n">
        <v>12</v>
      </c>
    </row>
    <row r="13" customFormat="false" ht="12.75" hidden="false" customHeight="false" outlineLevel="0" collapsed="false">
      <c r="B13" s="53" t="s">
        <v>177</v>
      </c>
      <c r="C13" s="53" t="n">
        <v>75</v>
      </c>
      <c r="D13" s="53" t="n">
        <v>20</v>
      </c>
      <c r="E13" s="53" t="n">
        <v>2</v>
      </c>
      <c r="F13" s="53" t="n">
        <v>37</v>
      </c>
      <c r="G13" s="53" t="n">
        <v>9</v>
      </c>
      <c r="H13" s="53" t="n">
        <v>9</v>
      </c>
      <c r="I13" s="53" t="n">
        <v>9</v>
      </c>
      <c r="J13" s="53" t="n">
        <v>9</v>
      </c>
    </row>
    <row r="14" customFormat="false" ht="12.75" hidden="false" customHeight="false" outlineLevel="0" collapsed="false">
      <c r="B14" s="53" t="s">
        <v>335</v>
      </c>
      <c r="C14" s="53" t="n">
        <v>8</v>
      </c>
      <c r="D14" s="53" t="n">
        <v>0</v>
      </c>
      <c r="E14" s="53" t="n">
        <v>0</v>
      </c>
      <c r="F14" s="53" t="n">
        <v>3</v>
      </c>
      <c r="G14" s="53" t="n">
        <v>17</v>
      </c>
      <c r="H14" s="53" t="n">
        <v>17</v>
      </c>
      <c r="I14" s="53" t="n">
        <v>17</v>
      </c>
      <c r="J14" s="53" t="n">
        <v>17</v>
      </c>
    </row>
    <row r="15" customFormat="false" ht="12.75" hidden="false" customHeight="false" outlineLevel="0" collapsed="false">
      <c r="B15" s="53" t="s">
        <v>179</v>
      </c>
      <c r="C15" s="53" t="n">
        <v>15</v>
      </c>
      <c r="D15" s="53" t="n">
        <v>0</v>
      </c>
      <c r="E15" s="53" t="n">
        <v>0</v>
      </c>
      <c r="F15" s="53" t="n">
        <v>6</v>
      </c>
      <c r="G15" s="53" t="n">
        <v>0</v>
      </c>
      <c r="H15" s="53" t="n">
        <v>0</v>
      </c>
      <c r="I15" s="53" t="n">
        <v>0</v>
      </c>
      <c r="J15" s="53" t="n">
        <v>0</v>
      </c>
    </row>
    <row r="16" customFormat="false" ht="12.75" hidden="false" customHeight="false" outlineLevel="0" collapsed="false">
      <c r="B16" s="53" t="s">
        <v>181</v>
      </c>
      <c r="C16" s="53" t="n">
        <v>1</v>
      </c>
      <c r="D16" s="53" t="n">
        <v>0</v>
      </c>
      <c r="E16" s="53" t="n">
        <v>0</v>
      </c>
      <c r="F16" s="53" t="n">
        <v>0</v>
      </c>
      <c r="G16" s="53" t="n">
        <v>0</v>
      </c>
      <c r="H16" s="53" t="n">
        <v>0</v>
      </c>
      <c r="I16" s="53" t="n">
        <v>0</v>
      </c>
      <c r="J16" s="53" t="n">
        <v>0</v>
      </c>
    </row>
    <row r="17" customFormat="false" ht="12.75" hidden="false" customHeight="false" outlineLevel="0" collapsed="false">
      <c r="B17" s="53" t="s">
        <v>186</v>
      </c>
      <c r="C17" s="53" t="n">
        <v>42</v>
      </c>
      <c r="D17" s="53" t="n">
        <v>29</v>
      </c>
      <c r="E17" s="53" t="n">
        <v>2.9</v>
      </c>
      <c r="F17" s="53" t="n">
        <v>10</v>
      </c>
      <c r="G17" s="53" t="n">
        <v>22</v>
      </c>
      <c r="H17" s="53" t="n">
        <v>22</v>
      </c>
      <c r="I17" s="53" t="n">
        <v>22</v>
      </c>
      <c r="J17" s="53" t="n">
        <v>22</v>
      </c>
    </row>
    <row r="18" customFormat="false" ht="12.75" hidden="false" customHeight="false" outlineLevel="0" collapsed="false">
      <c r="B18" s="53" t="s">
        <v>188</v>
      </c>
      <c r="C18" s="53" t="n">
        <v>0</v>
      </c>
      <c r="D18" s="53" t="n">
        <v>0</v>
      </c>
      <c r="E18" s="53" t="n">
        <v>0</v>
      </c>
      <c r="F18" s="53" t="n">
        <v>0</v>
      </c>
      <c r="G18" s="53" t="n">
        <v>0</v>
      </c>
      <c r="H18" s="53" t="n">
        <v>0</v>
      </c>
      <c r="I18" s="53" t="n">
        <v>0</v>
      </c>
      <c r="J18" s="53" t="n">
        <v>0</v>
      </c>
    </row>
    <row r="19" customFormat="false" ht="12.75" hidden="false" customHeight="false" outlineLevel="0" collapsed="false">
      <c r="B19" s="53" t="s">
        <v>189</v>
      </c>
      <c r="C19" s="53" t="n">
        <v>205</v>
      </c>
      <c r="D19" s="53" t="n">
        <v>121</v>
      </c>
      <c r="E19" s="53" t="n">
        <v>12.1</v>
      </c>
      <c r="F19" s="53" t="n">
        <v>135</v>
      </c>
      <c r="G19" s="53" t="n">
        <v>45</v>
      </c>
      <c r="H19" s="53" t="n">
        <v>45</v>
      </c>
      <c r="I19" s="53" t="n">
        <v>45</v>
      </c>
      <c r="J19" s="53" t="n">
        <v>45</v>
      </c>
    </row>
    <row r="20" customFormat="false" ht="12.75" hidden="false" customHeight="false" outlineLevel="0" collapsed="false">
      <c r="B20" s="53" t="s">
        <v>191</v>
      </c>
      <c r="C20" s="53" t="n">
        <v>558</v>
      </c>
      <c r="D20" s="53" t="n">
        <v>249</v>
      </c>
      <c r="E20" s="53" t="n">
        <v>24.9</v>
      </c>
      <c r="F20" s="53" t="n">
        <v>196</v>
      </c>
      <c r="G20" s="53" t="n">
        <v>160</v>
      </c>
      <c r="H20" s="53" t="n">
        <v>160</v>
      </c>
      <c r="I20" s="53" t="n">
        <v>160</v>
      </c>
      <c r="J20" s="53" t="n">
        <v>160</v>
      </c>
    </row>
    <row r="21" customFormat="false" ht="12.75" hidden="false" customHeight="false" outlineLevel="0" collapsed="false">
      <c r="B21" s="53" t="s">
        <v>192</v>
      </c>
      <c r="C21" s="53" t="n">
        <v>32</v>
      </c>
      <c r="D21" s="53" t="n">
        <v>20</v>
      </c>
      <c r="E21" s="53" t="n">
        <v>2</v>
      </c>
      <c r="F21" s="53" t="n">
        <v>9</v>
      </c>
      <c r="G21" s="53" t="n">
        <v>2</v>
      </c>
      <c r="H21" s="53" t="n">
        <v>2</v>
      </c>
      <c r="I21" s="53" t="n">
        <v>2</v>
      </c>
      <c r="J21" s="53" t="n">
        <v>2</v>
      </c>
    </row>
    <row r="22" customFormat="false" ht="12.75" hidden="false" customHeight="false" outlineLevel="0" collapsed="false">
      <c r="B22" s="53" t="s">
        <v>193</v>
      </c>
      <c r="C22" s="53" t="n">
        <v>3</v>
      </c>
      <c r="D22" s="53" t="n">
        <v>6</v>
      </c>
      <c r="E22" s="53" t="n">
        <v>0.6</v>
      </c>
      <c r="F22" s="53" t="n">
        <v>0</v>
      </c>
      <c r="G22" s="53" t="n">
        <v>5</v>
      </c>
      <c r="H22" s="53" t="n">
        <v>5</v>
      </c>
      <c r="I22" s="53" t="n">
        <v>5</v>
      </c>
      <c r="J22" s="53" t="n">
        <v>5</v>
      </c>
    </row>
    <row r="23" customFormat="false" ht="12.75" hidden="false" customHeight="false" outlineLevel="0" collapsed="false">
      <c r="B23" s="53" t="s">
        <v>187</v>
      </c>
      <c r="C23" s="53" t="n">
        <v>0</v>
      </c>
      <c r="D23" s="53" t="n">
        <v>0</v>
      </c>
      <c r="E23" s="53" t="n">
        <v>0</v>
      </c>
      <c r="F23" s="53" t="n">
        <v>0</v>
      </c>
      <c r="G23" s="53" t="n">
        <v>0</v>
      </c>
      <c r="H23" s="53" t="n">
        <v>0</v>
      </c>
      <c r="I23" s="53" t="n">
        <v>0</v>
      </c>
      <c r="J23" s="53" t="n">
        <v>0</v>
      </c>
    </row>
    <row r="24" customFormat="false" ht="12.75" hidden="false" customHeight="false" outlineLevel="0" collapsed="false">
      <c r="B24" s="53" t="s">
        <v>26</v>
      </c>
      <c r="C24" s="53" t="n">
        <v>649</v>
      </c>
      <c r="D24" s="53" t="n">
        <v>360</v>
      </c>
      <c r="E24" s="53" t="n">
        <v>36</v>
      </c>
      <c r="F24" s="53" t="n">
        <v>221</v>
      </c>
      <c r="G24" s="53" t="n">
        <v>164</v>
      </c>
      <c r="H24" s="53" t="n">
        <v>164</v>
      </c>
      <c r="I24" s="53" t="n">
        <v>164</v>
      </c>
      <c r="J24" s="53" t="n">
        <v>159</v>
      </c>
    </row>
    <row r="25" customFormat="false" ht="12.75" hidden="false" customHeight="false" outlineLevel="0" collapsed="false">
      <c r="B25" s="53" t="s">
        <v>31</v>
      </c>
      <c r="C25" s="53" t="n">
        <v>0</v>
      </c>
      <c r="D25" s="53" t="n">
        <v>0</v>
      </c>
      <c r="E25" s="53" t="n">
        <v>0</v>
      </c>
      <c r="F25" s="53" t="n">
        <v>0</v>
      </c>
      <c r="G25" s="53" t="n">
        <v>0</v>
      </c>
      <c r="H25" s="53" t="n">
        <v>0</v>
      </c>
      <c r="I25" s="53" t="n">
        <v>0</v>
      </c>
      <c r="J25" s="53" t="n">
        <v>0</v>
      </c>
    </row>
    <row r="26" customFormat="false" ht="12.75" hidden="false" customHeight="false" outlineLevel="0" collapsed="false">
      <c r="B26" s="53" t="s">
        <v>32</v>
      </c>
      <c r="C26" s="53" t="n">
        <v>0</v>
      </c>
      <c r="D26" s="53" t="n">
        <v>0</v>
      </c>
      <c r="E26" s="53" t="n">
        <v>0</v>
      </c>
      <c r="F26" s="53" t="n">
        <v>0</v>
      </c>
      <c r="G26" s="53" t="n">
        <v>0</v>
      </c>
      <c r="H26" s="53" t="n">
        <v>0</v>
      </c>
      <c r="I26" s="53" t="n">
        <v>0</v>
      </c>
      <c r="J26" s="53" t="n">
        <v>0</v>
      </c>
    </row>
    <row r="27" customFormat="false" ht="12.75" hidden="false" customHeight="false" outlineLevel="0" collapsed="false">
      <c r="B27" s="53" t="s">
        <v>33</v>
      </c>
      <c r="C27" s="53" t="n">
        <v>0</v>
      </c>
      <c r="D27" s="53" t="n">
        <v>0</v>
      </c>
      <c r="E27" s="53" t="n">
        <v>0</v>
      </c>
      <c r="F27" s="53" t="n">
        <v>0</v>
      </c>
      <c r="G27" s="53" t="n">
        <v>0</v>
      </c>
      <c r="H27" s="53" t="n">
        <v>0</v>
      </c>
      <c r="I27" s="53" t="n">
        <v>0</v>
      </c>
      <c r="J27" s="53" t="n">
        <v>0</v>
      </c>
    </row>
    <row r="28" customFormat="false" ht="12.75" hidden="false" customHeight="false" outlineLevel="0" collapsed="false">
      <c r="B28" s="53" t="s">
        <v>182</v>
      </c>
      <c r="C28" s="53" t="n">
        <v>0</v>
      </c>
      <c r="D28" s="53" t="n">
        <v>0</v>
      </c>
      <c r="E28" s="53" t="n">
        <v>0</v>
      </c>
      <c r="F28" s="53" t="n">
        <v>0</v>
      </c>
      <c r="G28" s="53" t="n">
        <v>0</v>
      </c>
      <c r="H28" s="53" t="n">
        <v>0</v>
      </c>
      <c r="I28" s="53" t="n">
        <v>0</v>
      </c>
      <c r="J28" s="53" t="n">
        <v>0</v>
      </c>
    </row>
    <row r="29" customFormat="false" ht="12.75" hidden="false" customHeight="false" outlineLevel="0" collapsed="false">
      <c r="B29" s="53" t="s">
        <v>183</v>
      </c>
      <c r="C29" s="53" t="n">
        <v>0</v>
      </c>
      <c r="D29" s="53" t="n">
        <v>0</v>
      </c>
      <c r="E29" s="53" t="n">
        <v>0</v>
      </c>
      <c r="F29" s="53" t="n">
        <v>0</v>
      </c>
      <c r="G29" s="53" t="n">
        <v>0</v>
      </c>
      <c r="H29" s="53" t="n">
        <v>0</v>
      </c>
      <c r="I29" s="53" t="n">
        <v>0</v>
      </c>
      <c r="J29" s="53" t="n">
        <v>0</v>
      </c>
    </row>
    <row r="30" customFormat="false" ht="12.75" hidden="false" customHeight="false" outlineLevel="0" collapsed="false">
      <c r="B30" s="53" t="s">
        <v>175</v>
      </c>
      <c r="C30" s="53" t="n">
        <v>0</v>
      </c>
      <c r="D30" s="53" t="n">
        <v>0</v>
      </c>
      <c r="E30" s="53" t="n">
        <v>0</v>
      </c>
      <c r="F30" s="53" t="n">
        <v>0</v>
      </c>
      <c r="G30" s="53" t="n">
        <v>0</v>
      </c>
      <c r="H30" s="53" t="n">
        <v>0</v>
      </c>
      <c r="I30" s="53" t="n">
        <v>0</v>
      </c>
      <c r="J30" s="53" t="n">
        <v>0</v>
      </c>
    </row>
    <row r="31" customFormat="false" ht="12.75" hidden="false" customHeight="false" outlineLevel="0" collapsed="false">
      <c r="B31" s="53"/>
      <c r="C31" s="53"/>
      <c r="D31" s="53"/>
      <c r="E31" s="53"/>
      <c r="F31" s="53"/>
      <c r="G31" s="53"/>
      <c r="H31" s="53"/>
      <c r="I31" s="53"/>
      <c r="J31" s="53"/>
    </row>
    <row r="32" customFormat="false" ht="12.75" hidden="false" customHeight="false" outlineLevel="0" collapsed="false">
      <c r="B32" s="53" t="s">
        <v>325</v>
      </c>
      <c r="C32" s="53" t="n">
        <f aca="false">SUM(C11:C31)</f>
        <v>1730</v>
      </c>
      <c r="D32" s="53" t="n">
        <f aca="false">SUM(D11:D31)</f>
        <v>867</v>
      </c>
      <c r="E32" s="53" t="n">
        <f aca="false">SUM(E11:E31)</f>
        <v>86.7</v>
      </c>
      <c r="F32" s="53" t="n">
        <f aca="false">SUM(F11:F31)</f>
        <v>669</v>
      </c>
      <c r="G32" s="53" t="n">
        <f aca="false">SUM(G11:G31)</f>
        <v>465</v>
      </c>
      <c r="H32" s="53" t="n">
        <f aca="false">SUM(H11:H31)</f>
        <v>465</v>
      </c>
      <c r="I32" s="53" t="n">
        <f aca="false">SUM(I11:I31)</f>
        <v>465</v>
      </c>
      <c r="J32" s="53" t="n">
        <f aca="false">SUM(J11:J31)</f>
        <v>460</v>
      </c>
    </row>
    <row r="34" customFormat="false" ht="12.75" hidden="false" customHeight="false" outlineLevel="0" collapsed="false">
      <c r="H34" s="0" t="s">
        <v>485</v>
      </c>
    </row>
    <row r="37" customFormat="false" ht="12.75" hidden="false" customHeight="false" outlineLevel="0" collapsed="false">
      <c r="H37" s="0" t="s">
        <v>486</v>
      </c>
    </row>
  </sheetData>
  <mergeCells count="2">
    <mergeCell ref="B4:J4"/>
    <mergeCell ref="B5:J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I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40" activeCellId="0" sqref="G40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17.14"/>
    <col collapsed="false" customWidth="true" hidden="false" outlineLevel="0" max="2" min="2" style="0" width="13.28"/>
    <col collapsed="false" customWidth="true" hidden="false" outlineLevel="0" max="3" min="3" style="0" width="23.41"/>
    <col collapsed="false" customWidth="true" hidden="false" outlineLevel="0" max="4" min="4" style="0" width="14.28"/>
    <col collapsed="false" customWidth="true" hidden="false" outlineLevel="0" max="5" min="5" style="0" width="12.7"/>
    <col collapsed="false" customWidth="true" hidden="false" outlineLevel="0" max="6" min="6" style="0" width="14.41"/>
    <col collapsed="false" customWidth="true" hidden="false" outlineLevel="0" max="7" min="7" style="0" width="14.28"/>
  </cols>
  <sheetData>
    <row r="3" customFormat="false" ht="12.75" hidden="false" customHeight="false" outlineLevel="0" collapsed="false">
      <c r="G3" s="58" t="s">
        <v>487</v>
      </c>
    </row>
    <row r="4" customFormat="false" ht="12.75" hidden="false" customHeight="false" outlineLevel="0" collapsed="false">
      <c r="A4" s="136" t="s">
        <v>488</v>
      </c>
      <c r="B4" s="136"/>
      <c r="C4" s="136"/>
      <c r="D4" s="136"/>
      <c r="E4" s="136"/>
      <c r="F4" s="136"/>
      <c r="G4" s="136"/>
      <c r="H4" s="136"/>
    </row>
    <row r="5" customFormat="false" ht="12.75" hidden="false" customHeight="false" outlineLevel="0" collapsed="false">
      <c r="A5" s="136" t="s">
        <v>489</v>
      </c>
      <c r="B5" s="136"/>
      <c r="C5" s="136"/>
      <c r="D5" s="136"/>
      <c r="E5" s="136"/>
      <c r="F5" s="136"/>
      <c r="G5" s="136"/>
      <c r="H5" s="136"/>
    </row>
    <row r="8" customFormat="false" ht="12.75" hidden="false" customHeight="false" outlineLevel="0" collapsed="false">
      <c r="A8" s="44" t="s">
        <v>490</v>
      </c>
      <c r="C8" s="0" t="s">
        <v>229</v>
      </c>
    </row>
    <row r="10" customFormat="false" ht="12.75" hidden="false" customHeight="false" outlineLevel="0" collapsed="false">
      <c r="A10" s="44" t="s">
        <v>491</v>
      </c>
      <c r="C10" s="48" t="s">
        <v>492</v>
      </c>
    </row>
    <row r="13" customFormat="false" ht="12.75" hidden="false" customHeight="false" outlineLevel="0" collapsed="false">
      <c r="A13" s="88" t="s">
        <v>493</v>
      </c>
      <c r="B13" s="111" t="s">
        <v>494</v>
      </c>
      <c r="C13" s="111"/>
      <c r="D13" s="59" t="s">
        <v>495</v>
      </c>
      <c r="E13" s="59"/>
      <c r="F13" s="60" t="s">
        <v>496</v>
      </c>
      <c r="G13" s="60"/>
      <c r="H13" s="59" t="s">
        <v>497</v>
      </c>
    </row>
    <row r="14" customFormat="false" ht="12.75" hidden="false" customHeight="false" outlineLevel="0" collapsed="false">
      <c r="A14" s="89"/>
      <c r="B14" s="50" t="s">
        <v>498</v>
      </c>
      <c r="C14" s="50"/>
      <c r="D14" s="38" t="s">
        <v>479</v>
      </c>
      <c r="E14" s="38"/>
      <c r="F14" s="113" t="s">
        <v>499</v>
      </c>
      <c r="G14" s="113"/>
      <c r="H14" s="89"/>
    </row>
    <row r="15" customFormat="false" ht="12.75" hidden="false" customHeight="false" outlineLevel="0" collapsed="false">
      <c r="A15" s="89"/>
      <c r="B15" s="53" t="s">
        <v>500</v>
      </c>
      <c r="C15" s="20" t="s">
        <v>501</v>
      </c>
      <c r="D15" s="59" t="s">
        <v>502</v>
      </c>
      <c r="E15" s="59" t="s">
        <v>501</v>
      </c>
      <c r="F15" s="111" t="s">
        <v>502</v>
      </c>
      <c r="G15" s="60" t="s">
        <v>501</v>
      </c>
      <c r="H15" s="89"/>
    </row>
    <row r="16" customFormat="false" ht="16.5" hidden="false" customHeight="true" outlineLevel="0" collapsed="false">
      <c r="A16" s="92"/>
      <c r="B16" s="53"/>
      <c r="C16" s="20" t="s">
        <v>503</v>
      </c>
      <c r="D16" s="137" t="n">
        <v>41620</v>
      </c>
      <c r="E16" s="39" t="s">
        <v>503</v>
      </c>
      <c r="F16" s="137" t="n">
        <v>41620</v>
      </c>
      <c r="G16" s="62" t="s">
        <v>503</v>
      </c>
      <c r="H16" s="92"/>
    </row>
    <row r="17" customFormat="false" ht="12.75" hidden="false" customHeight="false" outlineLevel="0" collapsed="false">
      <c r="A17" s="53" t="s">
        <v>174</v>
      </c>
      <c r="B17" s="53" t="n">
        <v>5925</v>
      </c>
      <c r="C17" s="53" t="n">
        <v>5975</v>
      </c>
      <c r="D17" s="53" t="n">
        <v>4222</v>
      </c>
      <c r="E17" s="53" t="n">
        <v>4236</v>
      </c>
      <c r="F17" s="53" t="n">
        <v>1825</v>
      </c>
      <c r="G17" s="53" t="n">
        <v>1926</v>
      </c>
      <c r="H17" s="53"/>
    </row>
    <row r="18" customFormat="false" ht="12.75" hidden="false" customHeight="false" outlineLevel="0" collapsed="false">
      <c r="A18" s="53" t="s">
        <v>176</v>
      </c>
      <c r="B18" s="53" t="n">
        <v>1525</v>
      </c>
      <c r="C18" s="53" t="n">
        <v>1539</v>
      </c>
      <c r="D18" s="53" t="n">
        <v>680</v>
      </c>
      <c r="E18" s="53" t="n">
        <v>702</v>
      </c>
      <c r="F18" s="53" t="n">
        <v>555</v>
      </c>
      <c r="G18" s="53" t="n">
        <v>667</v>
      </c>
      <c r="H18" s="53"/>
    </row>
    <row r="19" customFormat="false" ht="12.75" hidden="false" customHeight="false" outlineLevel="0" collapsed="false">
      <c r="A19" s="53" t="s">
        <v>177</v>
      </c>
      <c r="B19" s="53" t="n">
        <v>4025</v>
      </c>
      <c r="C19" s="53" t="n">
        <v>4124</v>
      </c>
      <c r="D19" s="53" t="n">
        <v>2527</v>
      </c>
      <c r="E19" s="53" t="n">
        <v>2587</v>
      </c>
      <c r="F19" s="53" t="n">
        <v>525</v>
      </c>
      <c r="G19" s="53" t="n">
        <v>536</v>
      </c>
      <c r="H19" s="53"/>
    </row>
    <row r="20" customFormat="false" ht="12.75" hidden="false" customHeight="false" outlineLevel="0" collapsed="false">
      <c r="A20" s="53" t="s">
        <v>243</v>
      </c>
      <c r="B20" s="53" t="n">
        <v>1205</v>
      </c>
      <c r="C20" s="53" t="n">
        <v>1213</v>
      </c>
      <c r="D20" s="53" t="n">
        <v>370</v>
      </c>
      <c r="E20" s="53" t="n">
        <v>385</v>
      </c>
      <c r="F20" s="53" t="n">
        <v>170</v>
      </c>
      <c r="G20" s="53" t="n">
        <v>203</v>
      </c>
      <c r="H20" s="53"/>
    </row>
    <row r="21" customFormat="false" ht="12.75" hidden="false" customHeight="false" outlineLevel="0" collapsed="false">
      <c r="A21" s="53" t="s">
        <v>179</v>
      </c>
      <c r="B21" s="53" t="n">
        <v>67</v>
      </c>
      <c r="C21" s="53" t="n">
        <v>75</v>
      </c>
      <c r="D21" s="53" t="n">
        <v>55</v>
      </c>
      <c r="E21" s="53" t="n">
        <v>75</v>
      </c>
      <c r="F21" s="53" t="n">
        <v>375</v>
      </c>
      <c r="G21" s="53" t="n">
        <v>425</v>
      </c>
      <c r="H21" s="53"/>
    </row>
    <row r="22" customFormat="false" ht="12.75" hidden="false" customHeight="false" outlineLevel="0" collapsed="false">
      <c r="A22" s="53" t="s">
        <v>244</v>
      </c>
      <c r="B22" s="53" t="n">
        <v>905</v>
      </c>
      <c r="C22" s="53" t="n">
        <v>905</v>
      </c>
      <c r="D22" s="53" t="n">
        <v>15</v>
      </c>
      <c r="E22" s="53" t="n">
        <v>15</v>
      </c>
      <c r="F22" s="53" t="n">
        <v>342</v>
      </c>
      <c r="G22" s="53" t="n">
        <v>261</v>
      </c>
      <c r="H22" s="53"/>
    </row>
    <row r="23" customFormat="false" ht="12.75" hidden="false" customHeight="false" outlineLevel="0" collapsed="false">
      <c r="A23" s="53" t="s">
        <v>186</v>
      </c>
      <c r="B23" s="53" t="n">
        <v>504</v>
      </c>
      <c r="C23" s="53" t="n">
        <v>512</v>
      </c>
      <c r="D23" s="53" t="n">
        <v>125</v>
      </c>
      <c r="E23" s="53" t="n">
        <v>127</v>
      </c>
      <c r="F23" s="53" t="n">
        <v>60</v>
      </c>
      <c r="G23" s="53" t="n">
        <v>75</v>
      </c>
      <c r="H23" s="53"/>
    </row>
    <row r="24" customFormat="false" ht="12.75" hidden="false" customHeight="false" outlineLevel="0" collapsed="false">
      <c r="A24" s="53" t="s">
        <v>188</v>
      </c>
      <c r="B24" s="53" t="n">
        <v>305</v>
      </c>
      <c r="C24" s="53" t="n">
        <v>325</v>
      </c>
      <c r="D24" s="53" t="n">
        <v>0</v>
      </c>
      <c r="E24" s="53" t="n">
        <v>0</v>
      </c>
      <c r="F24" s="53" t="n">
        <v>785</v>
      </c>
      <c r="G24" s="53" t="n">
        <v>804</v>
      </c>
      <c r="H24" s="53"/>
      <c r="I24" s="96"/>
    </row>
    <row r="25" customFormat="false" ht="12.75" hidden="false" customHeight="false" outlineLevel="0" collapsed="false">
      <c r="A25" s="53" t="s">
        <v>189</v>
      </c>
      <c r="B25" s="53" t="n">
        <v>9524</v>
      </c>
      <c r="C25" s="53" t="n">
        <v>10225</v>
      </c>
      <c r="D25" s="53" t="n">
        <v>9224</v>
      </c>
      <c r="E25" s="53" t="n">
        <v>9530</v>
      </c>
      <c r="F25" s="53" t="n">
        <v>1937</v>
      </c>
      <c r="G25" s="53" t="n">
        <v>2021</v>
      </c>
      <c r="H25" s="53"/>
    </row>
    <row r="26" customFormat="false" ht="12.75" hidden="false" customHeight="false" outlineLevel="0" collapsed="false">
      <c r="A26" s="53" t="s">
        <v>191</v>
      </c>
      <c r="B26" s="53" t="n">
        <v>9677</v>
      </c>
      <c r="C26" s="53" t="n">
        <v>15224</v>
      </c>
      <c r="D26" s="53" t="n">
        <v>7002</v>
      </c>
      <c r="E26" s="53" t="n">
        <v>9652</v>
      </c>
      <c r="F26" s="53" t="n">
        <v>2025</v>
      </c>
      <c r="G26" s="53" t="n">
        <v>2125</v>
      </c>
      <c r="H26" s="53"/>
    </row>
    <row r="27" customFormat="false" ht="12.75" hidden="false" customHeight="false" outlineLevel="0" collapsed="false">
      <c r="A27" s="53" t="s">
        <v>245</v>
      </c>
      <c r="B27" s="53" t="n">
        <v>5029</v>
      </c>
      <c r="C27" s="53" t="n">
        <v>5125</v>
      </c>
      <c r="D27" s="53" t="n">
        <v>725</v>
      </c>
      <c r="E27" s="53" t="n">
        <v>730</v>
      </c>
      <c r="F27" s="53" t="n">
        <v>625</v>
      </c>
      <c r="G27" s="53" t="n">
        <v>637</v>
      </c>
      <c r="H27" s="53"/>
    </row>
    <row r="28" customFormat="false" ht="12.75" hidden="false" customHeight="false" outlineLevel="0" collapsed="false">
      <c r="A28" s="53" t="s">
        <v>246</v>
      </c>
      <c r="B28" s="53" t="n">
        <v>509</v>
      </c>
      <c r="C28" s="53" t="n">
        <v>525</v>
      </c>
      <c r="D28" s="53" t="n">
        <v>567</v>
      </c>
      <c r="E28" s="53" t="n">
        <v>570</v>
      </c>
      <c r="F28" s="53" t="n">
        <v>725</v>
      </c>
      <c r="G28" s="53" t="n">
        <v>752</v>
      </c>
      <c r="H28" s="53"/>
    </row>
    <row r="29" customFormat="false" ht="12.75" hidden="false" customHeight="false" outlineLevel="0" collapsed="false">
      <c r="A29" s="53" t="s">
        <v>187</v>
      </c>
      <c r="B29" s="53" t="n">
        <v>1225</v>
      </c>
      <c r="C29" s="53" t="n">
        <v>1225</v>
      </c>
      <c r="D29" s="53" t="n">
        <v>0</v>
      </c>
      <c r="E29" s="53" t="n">
        <v>0</v>
      </c>
      <c r="F29" s="53" t="n">
        <v>350</v>
      </c>
      <c r="G29" s="53" t="n">
        <v>375</v>
      </c>
      <c r="H29" s="53"/>
    </row>
    <row r="30" customFormat="false" ht="12.75" hidden="false" customHeight="false" outlineLevel="0" collapsed="false">
      <c r="A30" s="53" t="s">
        <v>249</v>
      </c>
      <c r="B30" s="53"/>
      <c r="C30" s="53"/>
      <c r="D30" s="53"/>
      <c r="E30" s="53"/>
      <c r="F30" s="53"/>
      <c r="G30" s="53"/>
      <c r="H30" s="53"/>
    </row>
    <row r="31" customFormat="false" ht="12.75" hidden="false" customHeight="false" outlineLevel="0" collapsed="false">
      <c r="A31" s="53" t="s">
        <v>247</v>
      </c>
      <c r="B31" s="53"/>
      <c r="C31" s="53"/>
      <c r="D31" s="53"/>
      <c r="E31" s="53"/>
      <c r="F31" s="53"/>
      <c r="G31" s="53"/>
      <c r="H31" s="53"/>
    </row>
    <row r="32" customFormat="false" ht="12.75" hidden="false" customHeight="false" outlineLevel="0" collapsed="false">
      <c r="A32" s="53" t="s">
        <v>248</v>
      </c>
      <c r="B32" s="53"/>
      <c r="C32" s="53"/>
      <c r="D32" s="53"/>
      <c r="E32" s="53"/>
      <c r="F32" s="53"/>
      <c r="G32" s="53"/>
      <c r="H32" s="53"/>
    </row>
    <row r="33" customFormat="false" ht="12.75" hidden="false" customHeight="false" outlineLevel="0" collapsed="false">
      <c r="A33" s="53" t="s">
        <v>504</v>
      </c>
      <c r="B33" s="53" t="n">
        <f aca="false">SUM(B17:B32)</f>
        <v>40425</v>
      </c>
      <c r="C33" s="53" t="n">
        <f aca="false">SUM(C17:C32)</f>
        <v>46992</v>
      </c>
      <c r="D33" s="53" t="n">
        <f aca="false">SUM(D17:D32)</f>
        <v>25512</v>
      </c>
      <c r="E33" s="53" t="n">
        <f aca="false">SUM(E17:E32)</f>
        <v>28609</v>
      </c>
      <c r="F33" s="53" t="n">
        <f aca="false">SUM(F17:F32)</f>
        <v>10299</v>
      </c>
      <c r="G33" s="53" t="n">
        <f aca="false">SUM(G17:G32)</f>
        <v>10807</v>
      </c>
      <c r="H33" s="53"/>
    </row>
    <row r="34" customFormat="false" ht="12.75" hidden="false" customHeight="false" outlineLevel="0" collapsed="false">
      <c r="A34" s="53" t="s">
        <v>26</v>
      </c>
      <c r="B34" s="53" t="n">
        <v>10225</v>
      </c>
      <c r="C34" s="53" t="n">
        <v>11125</v>
      </c>
      <c r="D34" s="53" t="n">
        <v>11246</v>
      </c>
      <c r="E34" s="53" t="n">
        <v>11261</v>
      </c>
      <c r="F34" s="53" t="n">
        <v>4025</v>
      </c>
      <c r="G34" s="53" t="n">
        <v>4126</v>
      </c>
      <c r="H34" s="53"/>
    </row>
    <row r="35" customFormat="false" ht="12.75" hidden="false" customHeight="false" outlineLevel="0" collapsed="false">
      <c r="A35" s="53" t="s">
        <v>504</v>
      </c>
      <c r="B35" s="53" t="n">
        <v>10225</v>
      </c>
      <c r="C35" s="53" t="n">
        <v>11125</v>
      </c>
      <c r="D35" s="53" t="n">
        <v>11246</v>
      </c>
      <c r="E35" s="53" t="n">
        <v>11261</v>
      </c>
      <c r="F35" s="53" t="n">
        <v>4025</v>
      </c>
      <c r="G35" s="53" t="n">
        <v>4126</v>
      </c>
      <c r="H35" s="53"/>
    </row>
    <row r="36" customFormat="false" ht="12.75" hidden="false" customHeight="false" outlineLevel="0" collapsed="false">
      <c r="A36" s="53" t="s">
        <v>31</v>
      </c>
      <c r="B36" s="53" t="n">
        <v>6324</v>
      </c>
      <c r="C36" s="53" t="n">
        <v>6324</v>
      </c>
      <c r="D36" s="53" t="n">
        <v>8237</v>
      </c>
      <c r="E36" s="53" t="n">
        <v>8237</v>
      </c>
      <c r="F36" s="53" t="n">
        <v>2025</v>
      </c>
      <c r="G36" s="53" t="n">
        <v>2025</v>
      </c>
      <c r="H36" s="53"/>
    </row>
    <row r="37" customFormat="false" ht="12.75" hidden="false" customHeight="false" outlineLevel="0" collapsed="false">
      <c r="A37" s="53" t="s">
        <v>32</v>
      </c>
      <c r="B37" s="53" t="n">
        <v>0</v>
      </c>
      <c r="C37" s="53" t="n">
        <v>0</v>
      </c>
      <c r="D37" s="53" t="n">
        <v>0</v>
      </c>
      <c r="E37" s="53" t="n">
        <v>0</v>
      </c>
      <c r="F37" s="53" t="n">
        <v>0</v>
      </c>
      <c r="G37" s="53" t="n">
        <v>0</v>
      </c>
      <c r="H37" s="53"/>
    </row>
    <row r="38" customFormat="false" ht="12.75" hidden="false" customHeight="false" outlineLevel="0" collapsed="false">
      <c r="A38" s="53" t="s">
        <v>504</v>
      </c>
      <c r="B38" s="53" t="n">
        <v>6324</v>
      </c>
      <c r="C38" s="53" t="n">
        <v>6324</v>
      </c>
      <c r="D38" s="53" t="n">
        <v>8237</v>
      </c>
      <c r="E38" s="53" t="n">
        <v>8237</v>
      </c>
      <c r="F38" s="53" t="n">
        <v>2025</v>
      </c>
      <c r="G38" s="53" t="n">
        <v>2025</v>
      </c>
      <c r="H38" s="53"/>
    </row>
    <row r="39" customFormat="false" ht="12.75" hidden="false" customHeight="false" outlineLevel="0" collapsed="false">
      <c r="A39" s="53" t="s">
        <v>33</v>
      </c>
      <c r="B39" s="53" t="n">
        <v>0</v>
      </c>
      <c r="C39" s="53" t="n">
        <v>0</v>
      </c>
      <c r="D39" s="53" t="n">
        <v>0</v>
      </c>
      <c r="E39" s="53" t="n">
        <v>0</v>
      </c>
      <c r="F39" s="53" t="n">
        <v>0</v>
      </c>
      <c r="G39" s="53" t="n">
        <v>0</v>
      </c>
      <c r="H39" s="53"/>
    </row>
    <row r="40" customFormat="false" ht="12.75" hidden="false" customHeight="false" outlineLevel="0" collapsed="false">
      <c r="A40" s="53" t="s">
        <v>325</v>
      </c>
      <c r="B40" s="53" t="n">
        <v>56974</v>
      </c>
      <c r="C40" s="53" t="n">
        <v>64441</v>
      </c>
      <c r="D40" s="53" t="n">
        <v>44995</v>
      </c>
      <c r="E40" s="53" t="n">
        <v>48104</v>
      </c>
      <c r="F40" s="53" t="n">
        <v>16349</v>
      </c>
      <c r="G40" s="53" t="n">
        <v>16958</v>
      </c>
      <c r="H40" s="53"/>
    </row>
    <row r="41" customFormat="false" ht="12.75" hidden="false" customHeight="false" outlineLevel="0" collapsed="false">
      <c r="A41" s="53"/>
      <c r="B41" s="53"/>
      <c r="C41" s="53"/>
      <c r="D41" s="53"/>
      <c r="E41" s="53"/>
      <c r="F41" s="53"/>
      <c r="G41" s="53"/>
      <c r="H41" s="53"/>
    </row>
  </sheetData>
  <mergeCells count="8">
    <mergeCell ref="A4:H4"/>
    <mergeCell ref="A5:H5"/>
    <mergeCell ref="B13:C13"/>
    <mergeCell ref="D13:E13"/>
    <mergeCell ref="F13:G13"/>
    <mergeCell ref="B14:C14"/>
    <mergeCell ref="D14:E14"/>
    <mergeCell ref="F14:G14"/>
  </mergeCells>
  <printOptions headings="false" gridLines="false" gridLinesSet="true" horizontalCentered="false" verticalCentered="false"/>
  <pageMargins left="0.75" right="0.75" top="1" bottom="2.32013888888889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K2:AK42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T5" activeCellId="0" sqref="T5:AK5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.28"/>
    <col collapsed="false" customWidth="true" hidden="true" outlineLevel="0" max="2" min="2" style="0" width="1.7"/>
    <col collapsed="false" customWidth="true" hidden="true" outlineLevel="0" max="3" min="3" style="0" width="3.7"/>
    <col collapsed="false" customWidth="false" hidden="true" outlineLevel="0" max="4" min="4" style="0" width="9.06"/>
    <col collapsed="false" customWidth="true" hidden="true" outlineLevel="0" max="5" min="5" style="0" width="5.85"/>
    <col collapsed="false" customWidth="false" hidden="true" outlineLevel="0" max="6" min="6" style="0" width="9.06"/>
    <col collapsed="false" customWidth="true" hidden="true" outlineLevel="0" max="7" min="7" style="0" width="8.99"/>
    <col collapsed="false" customWidth="true" hidden="false" outlineLevel="0" max="8" min="8" style="0" width="6.85"/>
    <col collapsed="false" customWidth="false" hidden="true" outlineLevel="0" max="9" min="9" style="0" width="9.06"/>
    <col collapsed="false" customWidth="true" hidden="false" outlineLevel="0" max="10" min="10" style="0" width="2.13"/>
    <col collapsed="false" customWidth="true" hidden="false" outlineLevel="0" max="11" min="11" style="0" width="7.28"/>
    <col collapsed="false" customWidth="true" hidden="false" outlineLevel="0" max="12" min="12" style="0" width="15.99"/>
    <col collapsed="false" customWidth="true" hidden="false" outlineLevel="0" max="13" min="13" style="0" width="15.13"/>
    <col collapsed="false" customWidth="true" hidden="false" outlineLevel="0" max="14" min="14" style="0" width="20.56"/>
    <col collapsed="false" customWidth="true" hidden="false" outlineLevel="0" max="15" min="15" style="0" width="21.28"/>
    <col collapsed="false" customWidth="true" hidden="false" outlineLevel="0" max="16" min="16" style="0" width="21.99"/>
    <col collapsed="false" customWidth="true" hidden="false" outlineLevel="0" max="17" min="17" style="0" width="17.56"/>
    <col collapsed="false" customWidth="true" hidden="false" outlineLevel="0" max="21" min="21" style="0" width="15.99"/>
    <col collapsed="false" customWidth="true" hidden="false" outlineLevel="0" max="22" min="22" style="0" width="19.14"/>
    <col collapsed="false" customWidth="true" hidden="false" outlineLevel="0" max="23" min="23" style="0" width="7.14"/>
    <col collapsed="false" customWidth="true" hidden="false" outlineLevel="0" max="24" min="24" style="0" width="6.99"/>
    <col collapsed="false" customWidth="true" hidden="false" outlineLevel="0" max="25" min="25" style="0" width="8.28"/>
    <col collapsed="false" customWidth="true" hidden="false" outlineLevel="0" max="26" min="26" style="0" width="17.42"/>
    <col collapsed="false" customWidth="true" hidden="true" outlineLevel="0" max="27" min="27" style="0" width="18.99"/>
    <col collapsed="false" customWidth="true" hidden="true" outlineLevel="0" max="28" min="28" style="0" width="6.41"/>
    <col collapsed="false" customWidth="true" hidden="true" outlineLevel="0" max="29" min="29" style="0" width="5.99"/>
    <col collapsed="false" customWidth="true" hidden="true" outlineLevel="0" max="30" min="30" style="0" width="7.85"/>
    <col collapsed="false" customWidth="true" hidden="true" outlineLevel="0" max="31" min="31" style="0" width="7.14"/>
    <col collapsed="false" customWidth="true" hidden="false" outlineLevel="0" max="32" min="32" style="0" width="19.28"/>
    <col collapsed="false" customWidth="true" hidden="false" outlineLevel="0" max="33" min="33" style="0" width="7.28"/>
    <col collapsed="false" customWidth="true" hidden="false" outlineLevel="0" max="36" min="34" style="0" width="7.14"/>
    <col collapsed="false" customWidth="true" hidden="false" outlineLevel="0" max="37" min="37" style="0" width="13.14"/>
    <col collapsed="false" customWidth="true" hidden="false" outlineLevel="0" max="40" min="40" style="0" width="1.28"/>
    <col collapsed="false" customWidth="true" hidden="true" outlineLevel="0" max="45" min="41" style="0" width="9.14"/>
  </cols>
  <sheetData>
    <row r="2" customFormat="false" ht="12.75" hidden="false" customHeight="false" outlineLevel="0" collapsed="false">
      <c r="P2" s="58" t="s">
        <v>505</v>
      </c>
      <c r="AE2" s="56" t="s">
        <v>506</v>
      </c>
      <c r="AF2" s="56"/>
      <c r="AG2" s="56"/>
      <c r="AH2" s="56"/>
      <c r="AI2" s="56"/>
      <c r="AJ2" s="56"/>
      <c r="AK2" s="56"/>
    </row>
    <row r="3" customFormat="false" ht="12.75" hidden="false" customHeight="false" outlineLevel="0" collapsed="false">
      <c r="N3" s="27" t="s">
        <v>507</v>
      </c>
      <c r="O3" s="27"/>
      <c r="AD3" s="27" t="s">
        <v>508</v>
      </c>
      <c r="AE3" s="27"/>
      <c r="AF3" s="27"/>
      <c r="AG3" s="27"/>
      <c r="AH3" s="27"/>
      <c r="AI3" s="27"/>
      <c r="AJ3" s="27"/>
      <c r="AK3" s="27"/>
    </row>
    <row r="4" customFormat="false" ht="12.75" hidden="false" customHeight="false" outlineLevel="0" collapsed="false">
      <c r="K4" s="27" t="s">
        <v>509</v>
      </c>
      <c r="L4" s="27"/>
      <c r="M4" s="27"/>
      <c r="N4" s="27"/>
      <c r="O4" s="27"/>
      <c r="P4" s="27"/>
      <c r="Q4" s="27"/>
      <c r="AI4" s="0" t="n">
        <v>0</v>
      </c>
    </row>
    <row r="5" customFormat="false" ht="12.75" hidden="false" customHeight="false" outlineLevel="0" collapsed="false">
      <c r="T5" s="27" t="s">
        <v>510</v>
      </c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</row>
    <row r="7" customFormat="false" ht="12.75" hidden="false" customHeight="false" outlineLevel="0" collapsed="false">
      <c r="K7" s="44" t="s">
        <v>511</v>
      </c>
      <c r="M7" s="0" t="s">
        <v>229</v>
      </c>
      <c r="N7" s="44" t="s">
        <v>512</v>
      </c>
      <c r="O7" s="44"/>
      <c r="AA7" s="27" t="s">
        <v>513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</row>
    <row r="9" customFormat="false" ht="12.75" hidden="false" customHeight="false" outlineLevel="0" collapsed="false">
      <c r="K9" s="44" t="s">
        <v>514</v>
      </c>
      <c r="L9" s="0" t="s">
        <v>515</v>
      </c>
      <c r="M9" s="48" t="s">
        <v>257</v>
      </c>
      <c r="N9" s="0" t="s">
        <v>516</v>
      </c>
      <c r="T9" s="44" t="s">
        <v>517</v>
      </c>
      <c r="U9" s="44"/>
      <c r="W9" s="27" t="s">
        <v>518</v>
      </c>
      <c r="X9" s="27"/>
      <c r="Y9" s="27"/>
      <c r="Z9" s="27"/>
      <c r="AB9" s="136" t="s">
        <v>519</v>
      </c>
      <c r="AC9" s="136"/>
      <c r="AD9" s="136"/>
      <c r="AE9" s="136"/>
      <c r="AF9" s="136"/>
      <c r="AG9" s="136"/>
      <c r="AH9" s="136"/>
      <c r="AI9" s="136"/>
      <c r="AJ9" s="136"/>
      <c r="AK9" s="136"/>
    </row>
    <row r="11" customFormat="false" ht="12.75" hidden="false" customHeight="false" outlineLevel="0" collapsed="false">
      <c r="K11" s="59" t="s">
        <v>520</v>
      </c>
      <c r="L11" s="59" t="s">
        <v>521</v>
      </c>
      <c r="M11" s="59" t="s">
        <v>522</v>
      </c>
      <c r="N11" s="59" t="s">
        <v>523</v>
      </c>
      <c r="O11" s="59" t="s">
        <v>524</v>
      </c>
      <c r="P11" s="59" t="s">
        <v>524</v>
      </c>
      <c r="Q11" s="88" t="s">
        <v>525</v>
      </c>
      <c r="T11" s="88" t="s">
        <v>258</v>
      </c>
      <c r="U11" s="59" t="s">
        <v>526</v>
      </c>
      <c r="V11" s="59" t="s">
        <v>527</v>
      </c>
      <c r="W11" s="50" t="s">
        <v>528</v>
      </c>
      <c r="X11" s="50"/>
      <c r="Y11" s="50"/>
      <c r="Z11" s="50"/>
      <c r="AA11" s="59" t="s">
        <v>527</v>
      </c>
      <c r="AB11" s="50" t="s">
        <v>528</v>
      </c>
      <c r="AC11" s="50"/>
      <c r="AD11" s="50"/>
      <c r="AE11" s="50"/>
      <c r="AF11" s="111" t="s">
        <v>529</v>
      </c>
      <c r="AG11" s="111" t="s">
        <v>530</v>
      </c>
      <c r="AH11" s="111"/>
      <c r="AI11" s="111"/>
      <c r="AJ11" s="111"/>
      <c r="AK11" s="59" t="s">
        <v>531</v>
      </c>
    </row>
    <row r="12" customFormat="false" ht="12.75" hidden="false" customHeight="false" outlineLevel="0" collapsed="false">
      <c r="K12" s="37"/>
      <c r="L12" s="37" t="s">
        <v>532</v>
      </c>
      <c r="M12" s="37" t="s">
        <v>533</v>
      </c>
      <c r="N12" s="37" t="s">
        <v>534</v>
      </c>
      <c r="O12" s="37" t="s">
        <v>535</v>
      </c>
      <c r="P12" s="37" t="s">
        <v>535</v>
      </c>
      <c r="Q12" s="89"/>
      <c r="T12" s="89"/>
      <c r="U12" s="37" t="s">
        <v>536</v>
      </c>
      <c r="V12" s="37" t="s">
        <v>537</v>
      </c>
      <c r="W12" s="59"/>
      <c r="X12" s="59"/>
      <c r="Y12" s="59" t="s">
        <v>538</v>
      </c>
      <c r="Z12" s="59"/>
      <c r="AA12" s="37" t="s">
        <v>537</v>
      </c>
      <c r="AB12" s="59"/>
      <c r="AC12" s="59"/>
      <c r="AD12" s="59" t="s">
        <v>538</v>
      </c>
      <c r="AE12" s="59"/>
      <c r="AF12" s="37" t="s">
        <v>539</v>
      </c>
      <c r="AG12" s="37"/>
      <c r="AH12" s="37"/>
      <c r="AI12" s="37" t="s">
        <v>540</v>
      </c>
      <c r="AJ12" s="37" t="s">
        <v>541</v>
      </c>
      <c r="AK12" s="37"/>
    </row>
    <row r="13" customFormat="false" ht="12.75" hidden="false" customHeight="false" outlineLevel="0" collapsed="false">
      <c r="K13" s="37"/>
      <c r="L13" s="37"/>
      <c r="M13" s="37"/>
      <c r="N13" s="37"/>
      <c r="O13" s="37" t="s">
        <v>542</v>
      </c>
      <c r="P13" s="37" t="s">
        <v>542</v>
      </c>
      <c r="Q13" s="89"/>
      <c r="T13" s="92"/>
      <c r="U13" s="39"/>
      <c r="V13" s="39" t="s">
        <v>543</v>
      </c>
      <c r="W13" s="39" t="s">
        <v>544</v>
      </c>
      <c r="X13" s="39" t="s">
        <v>545</v>
      </c>
      <c r="Y13" s="39" t="s">
        <v>546</v>
      </c>
      <c r="Z13" s="39" t="s">
        <v>153</v>
      </c>
      <c r="AA13" s="39" t="s">
        <v>547</v>
      </c>
      <c r="AB13" s="39" t="s">
        <v>544</v>
      </c>
      <c r="AC13" s="39" t="s">
        <v>545</v>
      </c>
      <c r="AD13" s="39" t="s">
        <v>546</v>
      </c>
      <c r="AE13" s="39" t="s">
        <v>153</v>
      </c>
      <c r="AF13" s="39" t="s">
        <v>548</v>
      </c>
      <c r="AG13" s="39" t="s">
        <v>549</v>
      </c>
      <c r="AH13" s="39" t="s">
        <v>545</v>
      </c>
      <c r="AI13" s="39" t="s">
        <v>550</v>
      </c>
      <c r="AJ13" s="39"/>
      <c r="AK13" s="39"/>
    </row>
    <row r="14" customFormat="false" ht="12.75" hidden="false" customHeight="false" outlineLevel="0" collapsed="false">
      <c r="K14" s="39"/>
      <c r="L14" s="92"/>
      <c r="M14" s="39"/>
      <c r="N14" s="39"/>
      <c r="O14" s="39" t="s">
        <v>551</v>
      </c>
      <c r="P14" s="39" t="s">
        <v>552</v>
      </c>
      <c r="Q14" s="92"/>
      <c r="T14" s="41" t="s">
        <v>55</v>
      </c>
      <c r="U14" s="41" t="s">
        <v>56</v>
      </c>
      <c r="V14" s="41" t="s">
        <v>57</v>
      </c>
      <c r="W14" s="41" t="s">
        <v>58</v>
      </c>
      <c r="X14" s="41" t="s">
        <v>59</v>
      </c>
      <c r="Y14" s="41" t="s">
        <v>158</v>
      </c>
      <c r="Z14" s="41" t="s">
        <v>159</v>
      </c>
      <c r="AA14" s="41" t="s">
        <v>160</v>
      </c>
      <c r="AB14" s="41" t="s">
        <v>161</v>
      </c>
      <c r="AC14" s="41" t="s">
        <v>162</v>
      </c>
      <c r="AD14" s="41" t="s">
        <v>163</v>
      </c>
      <c r="AE14" s="41" t="s">
        <v>164</v>
      </c>
      <c r="AF14" s="41" t="s">
        <v>160</v>
      </c>
      <c r="AG14" s="41" t="s">
        <v>161</v>
      </c>
      <c r="AH14" s="41" t="s">
        <v>162</v>
      </c>
      <c r="AI14" s="41" t="s">
        <v>163</v>
      </c>
      <c r="AJ14" s="41" t="s">
        <v>164</v>
      </c>
      <c r="AK14" s="41" t="s">
        <v>165</v>
      </c>
    </row>
    <row r="15" customFormat="false" ht="12.75" hidden="false" customHeight="false" outlineLevel="0" collapsed="false">
      <c r="K15" s="53"/>
      <c r="L15" s="53"/>
      <c r="M15" s="53"/>
      <c r="N15" s="53"/>
      <c r="O15" s="53"/>
      <c r="P15" s="53"/>
      <c r="Q15" s="53"/>
      <c r="T15" s="20" t="n">
        <v>1</v>
      </c>
      <c r="U15" s="53" t="s">
        <v>174</v>
      </c>
      <c r="V15" s="53" t="n">
        <v>40</v>
      </c>
      <c r="W15" s="53" t="n">
        <v>2</v>
      </c>
      <c r="X15" s="53" t="n">
        <v>40</v>
      </c>
      <c r="Y15" s="53" t="n">
        <v>0</v>
      </c>
      <c r="Z15" s="53" t="n">
        <v>42</v>
      </c>
      <c r="AA15" s="53" t="n">
        <v>46</v>
      </c>
      <c r="AB15" s="53" t="n">
        <v>2</v>
      </c>
      <c r="AC15" s="53" t="n">
        <v>44</v>
      </c>
      <c r="AD15" s="53" t="n">
        <v>0</v>
      </c>
      <c r="AE15" s="53" t="n">
        <v>46</v>
      </c>
      <c r="AF15" s="53" t="n">
        <v>46</v>
      </c>
      <c r="AG15" s="53" t="n">
        <v>2</v>
      </c>
      <c r="AH15" s="53" t="n">
        <v>44</v>
      </c>
      <c r="AI15" s="53" t="n">
        <v>0</v>
      </c>
      <c r="AJ15" s="53" t="n">
        <v>46</v>
      </c>
      <c r="AK15" s="53"/>
    </row>
    <row r="16" customFormat="false" ht="12.75" hidden="false" customHeight="false" outlineLevel="0" collapsed="false">
      <c r="K16" s="53"/>
      <c r="L16" s="53"/>
      <c r="M16" s="53"/>
      <c r="N16" s="53"/>
      <c r="O16" s="53"/>
      <c r="P16" s="53"/>
      <c r="Q16" s="53"/>
      <c r="T16" s="20" t="n">
        <v>2</v>
      </c>
      <c r="U16" s="53" t="s">
        <v>176</v>
      </c>
      <c r="V16" s="53" t="n">
        <v>6</v>
      </c>
      <c r="W16" s="53" t="n">
        <v>0</v>
      </c>
      <c r="X16" s="53" t="n">
        <v>6</v>
      </c>
      <c r="Y16" s="53" t="n">
        <v>0</v>
      </c>
      <c r="Z16" s="53" t="n">
        <v>6</v>
      </c>
      <c r="AA16" s="53" t="n">
        <v>9</v>
      </c>
      <c r="AB16" s="53" t="n">
        <v>0</v>
      </c>
      <c r="AC16" s="53" t="n">
        <v>9</v>
      </c>
      <c r="AD16" s="53" t="n">
        <v>0</v>
      </c>
      <c r="AE16" s="53" t="n">
        <v>9</v>
      </c>
      <c r="AF16" s="53" t="n">
        <v>9</v>
      </c>
      <c r="AG16" s="53" t="n">
        <v>0</v>
      </c>
      <c r="AH16" s="53" t="n">
        <v>9</v>
      </c>
      <c r="AI16" s="53" t="n">
        <v>9</v>
      </c>
      <c r="AJ16" s="53" t="n">
        <v>9</v>
      </c>
      <c r="AK16" s="53"/>
    </row>
    <row r="17" customFormat="false" ht="12.75" hidden="false" customHeight="false" outlineLevel="0" collapsed="false">
      <c r="K17" s="53"/>
      <c r="L17" s="53"/>
      <c r="M17" s="53"/>
      <c r="N17" s="53"/>
      <c r="O17" s="53"/>
      <c r="P17" s="53"/>
      <c r="Q17" s="53"/>
      <c r="T17" s="20" t="n">
        <v>3</v>
      </c>
      <c r="U17" s="53" t="s">
        <v>177</v>
      </c>
      <c r="V17" s="53" t="n">
        <v>0</v>
      </c>
      <c r="W17" s="53" t="n">
        <v>1</v>
      </c>
      <c r="X17" s="53" t="n">
        <v>0</v>
      </c>
      <c r="Y17" s="53" t="n">
        <v>0</v>
      </c>
      <c r="Z17" s="53" t="n">
        <v>1</v>
      </c>
      <c r="AA17" s="53" t="n">
        <v>29</v>
      </c>
      <c r="AB17" s="53" t="n">
        <v>1</v>
      </c>
      <c r="AC17" s="53" t="n">
        <v>28</v>
      </c>
      <c r="AD17" s="53" t="n">
        <v>0</v>
      </c>
      <c r="AE17" s="53" t="n">
        <v>29</v>
      </c>
      <c r="AF17" s="53" t="n">
        <v>29</v>
      </c>
      <c r="AG17" s="53" t="n">
        <v>1</v>
      </c>
      <c r="AH17" s="53" t="n">
        <v>28</v>
      </c>
      <c r="AI17" s="53" t="n">
        <v>0</v>
      </c>
      <c r="AJ17" s="53" t="n">
        <v>29</v>
      </c>
      <c r="AK17" s="53"/>
    </row>
    <row r="18" customFormat="false" ht="12.75" hidden="false" customHeight="false" outlineLevel="0" collapsed="false">
      <c r="K18" s="2"/>
      <c r="L18" s="2"/>
      <c r="M18" s="2"/>
      <c r="N18" s="2"/>
      <c r="O18" s="2"/>
      <c r="P18" s="2"/>
      <c r="Q18" s="2"/>
      <c r="T18" s="20" t="n">
        <v>4</v>
      </c>
      <c r="U18" s="53" t="s">
        <v>243</v>
      </c>
      <c r="V18" s="53" t="n">
        <v>0</v>
      </c>
      <c r="W18" s="53" t="n">
        <v>0</v>
      </c>
      <c r="X18" s="53" t="n">
        <v>0</v>
      </c>
      <c r="Y18" s="53" t="n">
        <v>0</v>
      </c>
      <c r="Z18" s="53" t="n">
        <v>0</v>
      </c>
      <c r="AA18" s="53" t="n">
        <v>9</v>
      </c>
      <c r="AB18" s="53" t="n">
        <v>2</v>
      </c>
      <c r="AC18" s="53" t="n">
        <v>7</v>
      </c>
      <c r="AD18" s="53" t="n">
        <v>0</v>
      </c>
      <c r="AE18" s="53" t="n">
        <v>9</v>
      </c>
      <c r="AF18" s="53" t="n">
        <v>9</v>
      </c>
      <c r="AG18" s="53" t="n">
        <v>2</v>
      </c>
      <c r="AH18" s="53" t="n">
        <v>7</v>
      </c>
      <c r="AI18" s="53" t="n">
        <v>0</v>
      </c>
      <c r="AJ18" s="53" t="n">
        <v>9</v>
      </c>
      <c r="AK18" s="53"/>
    </row>
    <row r="19" customFormat="false" ht="12.75" hidden="false" customHeight="false" outlineLevel="0" collapsed="false">
      <c r="K19" s="0" t="s">
        <v>553</v>
      </c>
      <c r="L19" s="2"/>
      <c r="M19" s="2"/>
      <c r="N19" s="2"/>
      <c r="O19" s="2"/>
      <c r="P19" s="2"/>
      <c r="Q19" s="2"/>
      <c r="T19" s="20" t="n">
        <v>5</v>
      </c>
      <c r="U19" s="53" t="s">
        <v>179</v>
      </c>
      <c r="V19" s="53" t="n">
        <v>0</v>
      </c>
      <c r="W19" s="53" t="n">
        <v>0</v>
      </c>
      <c r="X19" s="53" t="n">
        <v>0</v>
      </c>
      <c r="Y19" s="53" t="n">
        <v>0</v>
      </c>
      <c r="Z19" s="53" t="n">
        <v>0</v>
      </c>
      <c r="AA19" s="53" t="n">
        <v>5</v>
      </c>
      <c r="AB19" s="53" t="n">
        <v>0</v>
      </c>
      <c r="AC19" s="53" t="n">
        <v>5</v>
      </c>
      <c r="AD19" s="53" t="n">
        <v>0</v>
      </c>
      <c r="AE19" s="53" t="n">
        <v>5</v>
      </c>
      <c r="AF19" s="53" t="n">
        <v>5</v>
      </c>
      <c r="AG19" s="53" t="n">
        <v>0</v>
      </c>
      <c r="AH19" s="53" t="n">
        <v>5</v>
      </c>
      <c r="AI19" s="53" t="n">
        <v>0</v>
      </c>
      <c r="AJ19" s="53" t="n">
        <v>5</v>
      </c>
      <c r="AK19" s="53"/>
    </row>
    <row r="20" customFormat="false" ht="12.75" hidden="false" customHeight="false" outlineLevel="0" collapsed="false">
      <c r="K20" s="2"/>
      <c r="L20" s="2"/>
      <c r="M20" s="2"/>
      <c r="N20" s="2"/>
      <c r="O20" s="2"/>
      <c r="P20" s="2"/>
      <c r="Q20" s="2"/>
      <c r="T20" s="20" t="n">
        <v>6</v>
      </c>
      <c r="U20" s="53" t="s">
        <v>186</v>
      </c>
      <c r="V20" s="53" t="n">
        <v>0</v>
      </c>
      <c r="W20" s="53" t="n">
        <v>0</v>
      </c>
      <c r="X20" s="53" t="n">
        <v>0</v>
      </c>
      <c r="Y20" s="53" t="n">
        <v>0</v>
      </c>
      <c r="Z20" s="53" t="n">
        <v>0</v>
      </c>
      <c r="AA20" s="53" t="n">
        <v>7</v>
      </c>
      <c r="AB20" s="53" t="n">
        <v>0</v>
      </c>
      <c r="AC20" s="53" t="n">
        <v>7</v>
      </c>
      <c r="AD20" s="53" t="n">
        <v>0</v>
      </c>
      <c r="AE20" s="53" t="n">
        <v>7</v>
      </c>
      <c r="AF20" s="53" t="n">
        <v>7</v>
      </c>
      <c r="AG20" s="53" t="n">
        <v>0</v>
      </c>
      <c r="AH20" s="53" t="n">
        <v>7</v>
      </c>
      <c r="AI20" s="53" t="n">
        <v>0</v>
      </c>
      <c r="AJ20" s="53" t="n">
        <v>7</v>
      </c>
      <c r="AK20" s="53"/>
    </row>
    <row r="21" customFormat="false" ht="12.75" hidden="false" customHeight="false" outlineLevel="0" collapsed="false">
      <c r="K21" s="2"/>
      <c r="L21" s="2"/>
      <c r="M21" s="2"/>
      <c r="N21" s="27" t="s">
        <v>507</v>
      </c>
      <c r="O21" s="27"/>
      <c r="P21" s="2"/>
      <c r="Q21" s="2"/>
      <c r="T21" s="20" t="n">
        <v>8</v>
      </c>
      <c r="U21" s="53" t="s">
        <v>189</v>
      </c>
      <c r="V21" s="53" t="n">
        <v>5</v>
      </c>
      <c r="W21" s="53" t="n">
        <v>0</v>
      </c>
      <c r="X21" s="53" t="n">
        <v>5</v>
      </c>
      <c r="Y21" s="53" t="n">
        <v>0</v>
      </c>
      <c r="Z21" s="53" t="n">
        <v>10</v>
      </c>
      <c r="AA21" s="53" t="n">
        <v>119</v>
      </c>
      <c r="AB21" s="53" t="n">
        <v>9</v>
      </c>
      <c r="AC21" s="53" t="n">
        <v>110</v>
      </c>
      <c r="AD21" s="53" t="n">
        <v>0</v>
      </c>
      <c r="AE21" s="53" t="n">
        <v>119</v>
      </c>
      <c r="AF21" s="53" t="n">
        <v>119</v>
      </c>
      <c r="AG21" s="53" t="n">
        <v>9</v>
      </c>
      <c r="AH21" s="53" t="n">
        <v>110</v>
      </c>
      <c r="AI21" s="53" t="n">
        <v>0</v>
      </c>
      <c r="AJ21" s="53" t="n">
        <v>119</v>
      </c>
      <c r="AK21" s="53"/>
    </row>
    <row r="22" customFormat="false" ht="12.75" hidden="false" customHeight="false" outlineLevel="0" collapsed="false">
      <c r="T22" s="20" t="n">
        <v>9</v>
      </c>
      <c r="U22" s="53" t="s">
        <v>191</v>
      </c>
      <c r="V22" s="53" t="n">
        <v>15</v>
      </c>
      <c r="W22" s="53" t="n">
        <v>15</v>
      </c>
      <c r="X22" s="53" t="n">
        <v>0</v>
      </c>
      <c r="Y22" s="53" t="n">
        <v>0</v>
      </c>
      <c r="Z22" s="53" t="n">
        <v>15</v>
      </c>
      <c r="AA22" s="53" t="n">
        <v>141</v>
      </c>
      <c r="AB22" s="53" t="n">
        <v>17</v>
      </c>
      <c r="AC22" s="53" t="n">
        <v>124</v>
      </c>
      <c r="AD22" s="53" t="n">
        <v>0</v>
      </c>
      <c r="AE22" s="53" t="n">
        <v>141</v>
      </c>
      <c r="AF22" s="53" t="n">
        <v>141</v>
      </c>
      <c r="AG22" s="53" t="n">
        <v>17</v>
      </c>
      <c r="AH22" s="53" t="n">
        <v>124</v>
      </c>
      <c r="AI22" s="53" t="n">
        <v>0</v>
      </c>
      <c r="AJ22" s="53" t="n">
        <v>141</v>
      </c>
      <c r="AK22" s="53"/>
    </row>
    <row r="23" customFormat="false" ht="12.75" hidden="false" customHeight="false" outlineLevel="0" collapsed="false">
      <c r="K23" s="27" t="s">
        <v>554</v>
      </c>
      <c r="L23" s="27"/>
      <c r="M23" s="27"/>
      <c r="N23" s="27"/>
      <c r="O23" s="27"/>
      <c r="P23" s="27"/>
      <c r="Q23" s="27"/>
      <c r="T23" s="20" t="n">
        <v>10</v>
      </c>
      <c r="U23" s="53" t="s">
        <v>245</v>
      </c>
      <c r="V23" s="53" t="n">
        <v>0</v>
      </c>
      <c r="W23" s="53" t="n">
        <v>0</v>
      </c>
      <c r="X23" s="53" t="n">
        <v>0</v>
      </c>
      <c r="Y23" s="53" t="n">
        <v>0</v>
      </c>
      <c r="Z23" s="53" t="n">
        <v>0</v>
      </c>
      <c r="AA23" s="53" t="n">
        <v>12</v>
      </c>
      <c r="AB23" s="53"/>
      <c r="AC23" s="53" t="n">
        <v>12</v>
      </c>
      <c r="AD23" s="53" t="n">
        <v>0</v>
      </c>
      <c r="AE23" s="53" t="n">
        <v>12</v>
      </c>
      <c r="AF23" s="53" t="n">
        <v>12</v>
      </c>
      <c r="AG23" s="53" t="n">
        <v>1</v>
      </c>
      <c r="AH23" s="53" t="n">
        <v>10</v>
      </c>
      <c r="AI23" s="53" t="n">
        <v>1</v>
      </c>
      <c r="AJ23" s="53" t="n">
        <v>12</v>
      </c>
      <c r="AK23" s="53"/>
    </row>
    <row r="24" customFormat="false" ht="12.75" hidden="false" customHeight="false" outlineLevel="0" collapsed="false">
      <c r="T24" s="20" t="n">
        <v>11</v>
      </c>
      <c r="U24" s="53" t="s">
        <v>246</v>
      </c>
      <c r="V24" s="53" t="n">
        <v>0</v>
      </c>
      <c r="W24" s="53" t="n">
        <v>0</v>
      </c>
      <c r="X24" s="53" t="n">
        <v>0</v>
      </c>
      <c r="Y24" s="53" t="n">
        <v>0</v>
      </c>
      <c r="Z24" s="53" t="n">
        <v>0</v>
      </c>
      <c r="AA24" s="53" t="n">
        <v>4</v>
      </c>
      <c r="AB24" s="53" t="n">
        <v>0</v>
      </c>
      <c r="AC24" s="53" t="n">
        <v>4</v>
      </c>
      <c r="AD24" s="53" t="n">
        <v>0</v>
      </c>
      <c r="AE24" s="53" t="n">
        <v>4</v>
      </c>
      <c r="AF24" s="53" t="n">
        <v>4</v>
      </c>
      <c r="AG24" s="53" t="n">
        <v>0</v>
      </c>
      <c r="AH24" s="53" t="n">
        <v>4</v>
      </c>
      <c r="AI24" s="53" t="n">
        <v>0</v>
      </c>
      <c r="AJ24" s="53" t="n">
        <v>4</v>
      </c>
      <c r="AK24" s="53"/>
    </row>
    <row r="25" customFormat="false" ht="18" hidden="false" customHeight="false" outlineLevel="0" collapsed="false">
      <c r="N25" s="138"/>
      <c r="T25" s="20" t="n">
        <v>12</v>
      </c>
      <c r="U25" s="53" t="s">
        <v>26</v>
      </c>
      <c r="V25" s="53" t="n">
        <v>90</v>
      </c>
      <c r="W25" s="53" t="n">
        <v>0</v>
      </c>
      <c r="X25" s="53" t="n">
        <v>90</v>
      </c>
      <c r="Y25" s="53" t="n">
        <v>0</v>
      </c>
      <c r="Z25" s="53" t="n">
        <v>90</v>
      </c>
      <c r="AA25" s="53" t="n">
        <v>181</v>
      </c>
      <c r="AB25" s="53" t="n">
        <v>0</v>
      </c>
      <c r="AC25" s="53" t="n">
        <v>181</v>
      </c>
      <c r="AD25" s="53" t="n">
        <v>0</v>
      </c>
      <c r="AE25" s="53" t="n">
        <v>181</v>
      </c>
      <c r="AF25" s="53" t="n">
        <v>181</v>
      </c>
      <c r="AG25" s="53" t="n">
        <v>0</v>
      </c>
      <c r="AH25" s="53" t="n">
        <v>181</v>
      </c>
      <c r="AI25" s="53" t="n">
        <v>0</v>
      </c>
      <c r="AJ25" s="53" t="n">
        <v>181</v>
      </c>
      <c r="AK25" s="53"/>
    </row>
    <row r="26" customFormat="false" ht="12.75" hidden="false" customHeight="false" outlineLevel="0" collapsed="false">
      <c r="K26" s="44" t="s">
        <v>511</v>
      </c>
      <c r="M26" s="0" t="s">
        <v>229</v>
      </c>
      <c r="T26" s="20" t="n">
        <v>13</v>
      </c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</row>
    <row r="27" customFormat="false" ht="18" hidden="false" customHeight="false" outlineLevel="0" collapsed="false">
      <c r="N27" s="44" t="s">
        <v>555</v>
      </c>
      <c r="O27" s="139"/>
      <c r="P27" s="138"/>
      <c r="T27" s="20" t="n">
        <v>14</v>
      </c>
      <c r="U27" s="53" t="s">
        <v>325</v>
      </c>
      <c r="V27" s="53" t="n">
        <f aca="false">SUM(V15:V26)</f>
        <v>156</v>
      </c>
      <c r="W27" s="53" t="n">
        <f aca="false">SUM(W15:W26)</f>
        <v>18</v>
      </c>
      <c r="X27" s="53" t="n">
        <f aca="false">SUM(X15:X26)</f>
        <v>141</v>
      </c>
      <c r="Y27" s="53" t="n">
        <f aca="false">SUM(Y15:Y26)</f>
        <v>0</v>
      </c>
      <c r="Z27" s="53" t="n">
        <f aca="false">SUM(Z15:Z26)</f>
        <v>164</v>
      </c>
      <c r="AA27" s="53" t="n">
        <f aca="false">SUM(AA15:AA26)</f>
        <v>562</v>
      </c>
      <c r="AB27" s="53" t="n">
        <f aca="false">SUM(AB15:AB26)</f>
        <v>31</v>
      </c>
      <c r="AC27" s="53" t="n">
        <f aca="false">SUM(AC15:AC26)</f>
        <v>531</v>
      </c>
      <c r="AD27" s="53" t="n">
        <f aca="false">SUM(AD15:AD26)</f>
        <v>0</v>
      </c>
      <c r="AE27" s="53" t="n">
        <f aca="false">SUM(AE15:AE26)</f>
        <v>562</v>
      </c>
      <c r="AF27" s="53" t="n">
        <f aca="false">SUM(AF15:AF26)</f>
        <v>562</v>
      </c>
      <c r="AG27" s="53" t="n">
        <f aca="false">SUM(AG15:AG26)</f>
        <v>32</v>
      </c>
      <c r="AH27" s="53" t="n">
        <f aca="false">SUM(AH15:AH26)</f>
        <v>529</v>
      </c>
      <c r="AI27" s="53" t="n">
        <f aca="false">SUM(AI16:AI26)</f>
        <v>10</v>
      </c>
      <c r="AJ27" s="53" t="n">
        <f aca="false">SUM(AJ15:AJ26)</f>
        <v>562</v>
      </c>
      <c r="AK27" s="53"/>
    </row>
    <row r="28" customFormat="false" ht="12.75" hidden="false" customHeight="false" outlineLevel="0" collapsed="false">
      <c r="K28" s="44" t="s">
        <v>556</v>
      </c>
      <c r="L28" s="0" t="s">
        <v>515</v>
      </c>
      <c r="M28" s="0" t="s">
        <v>257</v>
      </c>
      <c r="T28" s="20" t="n">
        <v>15</v>
      </c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</row>
    <row r="29" customFormat="false" ht="12.75" hidden="false" customHeight="false" outlineLevel="0" collapsed="false">
      <c r="N29" s="0" t="s">
        <v>516</v>
      </c>
      <c r="T29" s="20" t="n">
        <v>16</v>
      </c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</row>
    <row r="30" customFormat="false" ht="12.75" hidden="false" customHeight="false" outlineLevel="0" collapsed="false">
      <c r="K30" s="59" t="s">
        <v>520</v>
      </c>
      <c r="L30" s="59" t="s">
        <v>424</v>
      </c>
      <c r="M30" s="59" t="s">
        <v>424</v>
      </c>
      <c r="N30" s="59" t="s">
        <v>557</v>
      </c>
      <c r="O30" s="59" t="s">
        <v>558</v>
      </c>
      <c r="P30" s="59" t="s">
        <v>559</v>
      </c>
      <c r="Q30" s="88" t="s">
        <v>525</v>
      </c>
      <c r="T30" s="20" t="n">
        <v>17</v>
      </c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</row>
    <row r="31" customFormat="false" ht="12.75" hidden="false" customHeight="false" outlineLevel="0" collapsed="false">
      <c r="K31" s="37"/>
      <c r="L31" s="37" t="s">
        <v>203</v>
      </c>
      <c r="M31" s="37" t="s">
        <v>560</v>
      </c>
      <c r="N31" s="37" t="s">
        <v>561</v>
      </c>
      <c r="O31" s="37" t="s">
        <v>562</v>
      </c>
      <c r="P31" s="37" t="s">
        <v>563</v>
      </c>
      <c r="Q31" s="89"/>
      <c r="T31" s="20" t="n">
        <v>18</v>
      </c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</row>
    <row r="32" customFormat="false" ht="12.75" hidden="false" customHeight="false" outlineLevel="0" collapsed="false">
      <c r="K32" s="39"/>
      <c r="L32" s="39"/>
      <c r="M32" s="39"/>
      <c r="N32" s="39"/>
      <c r="O32" s="39" t="s">
        <v>564</v>
      </c>
      <c r="P32" s="39" t="s">
        <v>479</v>
      </c>
      <c r="Q32" s="92"/>
      <c r="T32" s="20" t="n">
        <v>19</v>
      </c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</row>
    <row r="33" customFormat="false" ht="12.75" hidden="false" customHeight="false" outlineLevel="0" collapsed="false">
      <c r="K33" s="53"/>
      <c r="L33" s="53"/>
      <c r="M33" s="53"/>
      <c r="N33" s="53"/>
      <c r="O33" s="53"/>
      <c r="P33" s="53"/>
      <c r="Q33" s="53"/>
      <c r="T33" s="20" t="n">
        <v>20</v>
      </c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</row>
    <row r="34" customFormat="false" ht="12.75" hidden="false" customHeight="false" outlineLevel="0" collapsed="false">
      <c r="K34" s="53"/>
      <c r="L34" s="53"/>
      <c r="M34" s="53"/>
      <c r="N34" s="53"/>
      <c r="O34" s="53"/>
      <c r="P34" s="53"/>
      <c r="Q34" s="53"/>
      <c r="T34" s="79" t="s">
        <v>153</v>
      </c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</row>
    <row r="35" customFormat="false" ht="18" hidden="false" customHeight="false" outlineLevel="0" collapsed="false">
      <c r="K35" s="53"/>
      <c r="L35" s="53"/>
      <c r="M35" s="65" t="s">
        <v>565</v>
      </c>
      <c r="N35" s="65"/>
      <c r="O35" s="140"/>
      <c r="P35" s="53"/>
      <c r="Q35" s="5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customFormat="false" ht="12.75" hidden="false" customHeight="false" outlineLevel="0" collapsed="false">
      <c r="K36" s="53"/>
      <c r="L36" s="53"/>
      <c r="M36" s="65"/>
      <c r="N36" s="65"/>
      <c r="O36" s="65"/>
      <c r="P36" s="53"/>
      <c r="Q36" s="53"/>
      <c r="T36" s="2" t="s">
        <v>566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customFormat="false" ht="12.75" hidden="false" customHeight="false" outlineLevel="0" collapsed="false">
      <c r="K37" s="53"/>
      <c r="L37" s="53"/>
      <c r="M37" s="53"/>
      <c r="N37" s="53"/>
      <c r="O37" s="53"/>
      <c r="P37" s="53"/>
      <c r="Q37" s="5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customFormat="false" ht="18" hidden="false" customHeight="false" outlineLevel="0" collapsed="false">
      <c r="K38" s="53"/>
      <c r="L38" s="53"/>
      <c r="M38" s="53"/>
      <c r="N38" s="141"/>
      <c r="O38" s="141"/>
      <c r="P38" s="53"/>
      <c r="Q38" s="53"/>
      <c r="T38" s="2" t="s">
        <v>567</v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42" customFormat="false" ht="12.75" hidden="false" customHeight="false" outlineLevel="0" collapsed="false">
      <c r="K42" s="0" t="s">
        <v>195</v>
      </c>
    </row>
  </sheetData>
  <mergeCells count="12">
    <mergeCell ref="AE2:AK2"/>
    <mergeCell ref="N3:O3"/>
    <mergeCell ref="AD3:AK3"/>
    <mergeCell ref="K4:Q4"/>
    <mergeCell ref="T5:AK5"/>
    <mergeCell ref="AA7:AK7"/>
    <mergeCell ref="W9:Z9"/>
    <mergeCell ref="AB9:AK9"/>
    <mergeCell ref="W11:Z11"/>
    <mergeCell ref="AB11:AE11"/>
    <mergeCell ref="N21:O21"/>
    <mergeCell ref="K23:Q23"/>
  </mergeCells>
  <printOptions headings="false" gridLines="false" gridLinesSet="true" horizontalCentered="false" verticalCentered="false"/>
  <pageMargins left="0.659722222222222" right="0.85" top="0.55" bottom="0.470138888888889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27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D17" activeCellId="0" sqref="D17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5.41"/>
    <col collapsed="false" customWidth="true" hidden="false" outlineLevel="0" max="2" min="2" style="0" width="23.41"/>
    <col collapsed="false" customWidth="true" hidden="false" outlineLevel="0" max="3" min="3" style="0" width="9.41"/>
    <col collapsed="false" customWidth="true" hidden="false" outlineLevel="0" max="4" min="4" style="0" width="12.42"/>
    <col collapsed="false" customWidth="true" hidden="false" outlineLevel="0" max="5" min="5" style="0" width="9.85"/>
    <col collapsed="false" customWidth="true" hidden="false" outlineLevel="0" max="6" min="6" style="0" width="12.42"/>
    <col collapsed="false" customWidth="true" hidden="false" outlineLevel="0" max="8" min="8" style="0" width="12.7"/>
    <col collapsed="false" customWidth="true" hidden="false" outlineLevel="0" max="9" min="9" style="0" width="10.28"/>
    <col collapsed="false" customWidth="true" hidden="false" outlineLevel="0" max="10" min="10" style="0" width="10.13"/>
  </cols>
  <sheetData>
    <row r="2" customFormat="false" ht="15.75" hidden="false" customHeight="false" outlineLevel="0" collapsed="false">
      <c r="A2" s="142"/>
      <c r="B2" s="143" t="s">
        <v>568</v>
      </c>
      <c r="C2" s="143"/>
      <c r="D2" s="142"/>
      <c r="E2" s="142"/>
      <c r="F2" s="142"/>
      <c r="G2" s="142"/>
      <c r="H2" s="142"/>
      <c r="I2" s="142"/>
    </row>
    <row r="3" customFormat="false" ht="15.75" hidden="false" customHeight="false" outlineLevel="0" collapsed="false">
      <c r="A3" s="142"/>
      <c r="B3" s="143"/>
      <c r="C3" s="143"/>
      <c r="D3" s="142"/>
      <c r="E3" s="142"/>
      <c r="F3" s="142"/>
      <c r="G3" s="142"/>
      <c r="H3" s="142"/>
      <c r="I3" s="142"/>
    </row>
    <row r="4" customFormat="false" ht="15.75" hidden="false" customHeight="false" outlineLevel="0" collapsed="false">
      <c r="A4" s="142"/>
      <c r="B4" s="143" t="s">
        <v>141</v>
      </c>
      <c r="C4" s="143"/>
      <c r="D4" s="142"/>
      <c r="E4" s="142"/>
      <c r="F4" s="142"/>
      <c r="G4" s="142"/>
      <c r="H4" s="142"/>
      <c r="I4" s="142"/>
    </row>
    <row r="5" customFormat="false" ht="15.75" hidden="false" customHeight="false" outlineLevel="0" collapsed="false">
      <c r="A5" s="142"/>
      <c r="B5" s="142"/>
      <c r="C5" s="142"/>
      <c r="D5" s="142"/>
      <c r="E5" s="142"/>
      <c r="F5" s="142"/>
      <c r="G5" s="142"/>
      <c r="H5" s="142" t="s">
        <v>569</v>
      </c>
      <c r="I5" s="142"/>
    </row>
    <row r="6" customFormat="false" ht="31.5" hidden="false" customHeight="false" outlineLevel="0" collapsed="false">
      <c r="A6" s="144" t="s">
        <v>570</v>
      </c>
      <c r="B6" s="144" t="s">
        <v>571</v>
      </c>
      <c r="C6" s="145" t="s">
        <v>367</v>
      </c>
      <c r="D6" s="146" t="s">
        <v>572</v>
      </c>
      <c r="E6" s="144" t="s">
        <v>573</v>
      </c>
      <c r="F6" s="144"/>
      <c r="G6" s="144" t="s">
        <v>574</v>
      </c>
      <c r="H6" s="144"/>
      <c r="I6" s="144" t="s">
        <v>575</v>
      </c>
      <c r="J6" s="147" t="s">
        <v>576</v>
      </c>
    </row>
    <row r="7" customFormat="false" ht="15.75" hidden="false" customHeight="false" outlineLevel="0" collapsed="false">
      <c r="A7" s="144"/>
      <c r="B7" s="144"/>
      <c r="C7" s="145"/>
      <c r="D7" s="145" t="s">
        <v>577</v>
      </c>
      <c r="E7" s="145" t="s">
        <v>577</v>
      </c>
      <c r="F7" s="145" t="s">
        <v>322</v>
      </c>
      <c r="G7" s="145" t="s">
        <v>577</v>
      </c>
      <c r="H7" s="145" t="s">
        <v>322</v>
      </c>
      <c r="I7" s="145" t="s">
        <v>577</v>
      </c>
      <c r="J7" s="16" t="s">
        <v>577</v>
      </c>
    </row>
    <row r="8" customFormat="false" ht="15.75" hidden="false" customHeight="false" outlineLevel="0" collapsed="false">
      <c r="A8" s="148" t="n">
        <v>1</v>
      </c>
      <c r="B8" s="148" t="s">
        <v>10</v>
      </c>
      <c r="C8" s="149" t="n">
        <v>1100</v>
      </c>
      <c r="D8" s="149" t="n">
        <v>5309</v>
      </c>
      <c r="E8" s="149" t="n">
        <v>162</v>
      </c>
      <c r="F8" s="150" t="n">
        <v>40.5</v>
      </c>
      <c r="G8" s="149" t="n">
        <v>0</v>
      </c>
      <c r="H8" s="150" t="n">
        <v>0</v>
      </c>
      <c r="I8" s="149" t="n">
        <v>299</v>
      </c>
      <c r="J8" s="151" t="n">
        <f aca="false">D8-E8-I8</f>
        <v>4848</v>
      </c>
    </row>
    <row r="9" customFormat="false" ht="15.75" hidden="false" customHeight="false" outlineLevel="0" collapsed="false">
      <c r="A9" s="148" t="n">
        <v>2</v>
      </c>
      <c r="B9" s="148" t="s">
        <v>12</v>
      </c>
      <c r="C9" s="149" t="n">
        <v>75</v>
      </c>
      <c r="D9" s="149" t="n">
        <v>297</v>
      </c>
      <c r="E9" s="149" t="n">
        <v>0</v>
      </c>
      <c r="F9" s="150" t="n">
        <v>0</v>
      </c>
      <c r="G9" s="149" t="n">
        <v>0</v>
      </c>
      <c r="H9" s="150" t="n">
        <v>0</v>
      </c>
      <c r="I9" s="149" t="n">
        <v>3</v>
      </c>
      <c r="J9" s="151" t="n">
        <f aca="false">D9-E9-I9</f>
        <v>294</v>
      </c>
    </row>
    <row r="10" customFormat="false" ht="15.75" hidden="false" customHeight="false" outlineLevel="0" collapsed="false">
      <c r="A10" s="148" t="n">
        <v>3</v>
      </c>
      <c r="B10" s="148" t="s">
        <v>26</v>
      </c>
      <c r="C10" s="149" t="n">
        <v>3100</v>
      </c>
      <c r="D10" s="149" t="n">
        <v>15487</v>
      </c>
      <c r="E10" s="149" t="n">
        <v>600</v>
      </c>
      <c r="F10" s="150" t="n">
        <v>150</v>
      </c>
      <c r="G10" s="149" t="n">
        <v>24</v>
      </c>
      <c r="H10" s="150" t="n">
        <v>6</v>
      </c>
      <c r="I10" s="149" t="n">
        <v>76</v>
      </c>
      <c r="J10" s="151" t="n">
        <f aca="false">D10-E10-I10</f>
        <v>14811</v>
      </c>
    </row>
    <row r="11" customFormat="false" ht="15.75" hidden="false" customHeight="false" outlineLevel="0" collapsed="false">
      <c r="A11" s="148" t="n">
        <v>4</v>
      </c>
      <c r="B11" s="148" t="s">
        <v>13</v>
      </c>
      <c r="C11" s="149" t="n">
        <v>25</v>
      </c>
      <c r="D11" s="149" t="n">
        <v>118</v>
      </c>
      <c r="E11" s="149" t="n">
        <v>0</v>
      </c>
      <c r="F11" s="150" t="n">
        <v>0</v>
      </c>
      <c r="G11" s="149" t="n">
        <v>0</v>
      </c>
      <c r="H11" s="150" t="n">
        <v>0</v>
      </c>
      <c r="I11" s="149" t="n">
        <v>0</v>
      </c>
      <c r="J11" s="151" t="n">
        <f aca="false">D11-E11-I11</f>
        <v>118</v>
      </c>
    </row>
    <row r="12" customFormat="false" ht="15.75" hidden="false" customHeight="false" outlineLevel="0" collapsed="false">
      <c r="A12" s="148" t="n">
        <v>5</v>
      </c>
      <c r="B12" s="148" t="s">
        <v>578</v>
      </c>
      <c r="C12" s="149" t="n">
        <v>500</v>
      </c>
      <c r="D12" s="149" t="n">
        <v>2485</v>
      </c>
      <c r="E12" s="149" t="n">
        <v>83</v>
      </c>
      <c r="F12" s="150" t="n">
        <v>20.75</v>
      </c>
      <c r="G12" s="149" t="n">
        <v>30</v>
      </c>
      <c r="H12" s="150" t="n">
        <v>7.5</v>
      </c>
      <c r="I12" s="149" t="n">
        <v>57</v>
      </c>
      <c r="J12" s="151" t="n">
        <f aca="false">D12-E12-I12</f>
        <v>2345</v>
      </c>
    </row>
    <row r="13" customFormat="false" ht="15.75" hidden="false" customHeight="false" outlineLevel="0" collapsed="false">
      <c r="A13" s="148" t="n">
        <v>6</v>
      </c>
      <c r="B13" s="148" t="s">
        <v>20</v>
      </c>
      <c r="C13" s="149" t="n">
        <v>50</v>
      </c>
      <c r="D13" s="149" t="n">
        <v>179</v>
      </c>
      <c r="E13" s="149" t="n">
        <v>0</v>
      </c>
      <c r="F13" s="150" t="n">
        <v>0</v>
      </c>
      <c r="G13" s="149" t="n">
        <v>0</v>
      </c>
      <c r="H13" s="150" t="n">
        <v>0</v>
      </c>
      <c r="I13" s="149" t="n">
        <v>0</v>
      </c>
      <c r="J13" s="151" t="n">
        <f aca="false">D13-E13-I13</f>
        <v>179</v>
      </c>
    </row>
    <row r="14" customFormat="false" ht="15.75" hidden="false" customHeight="false" outlineLevel="0" collapsed="false">
      <c r="A14" s="148" t="n">
        <v>7</v>
      </c>
      <c r="B14" s="148" t="s">
        <v>21</v>
      </c>
      <c r="C14" s="149" t="n">
        <v>1050</v>
      </c>
      <c r="D14" s="149" t="n">
        <v>5000</v>
      </c>
      <c r="E14" s="149" t="n">
        <v>0</v>
      </c>
      <c r="F14" s="150" t="n">
        <v>0</v>
      </c>
      <c r="G14" s="149" t="n">
        <v>0</v>
      </c>
      <c r="H14" s="150" t="n">
        <v>0</v>
      </c>
      <c r="I14" s="149" t="n">
        <v>63</v>
      </c>
      <c r="J14" s="151" t="n">
        <f aca="false">D14-E14-I14</f>
        <v>4937</v>
      </c>
    </row>
    <row r="15" customFormat="false" ht="15.75" hidden="false" customHeight="false" outlineLevel="0" collapsed="false">
      <c r="A15" s="148" t="n">
        <v>8</v>
      </c>
      <c r="B15" s="148" t="s">
        <v>23</v>
      </c>
      <c r="C15" s="149" t="n">
        <v>175</v>
      </c>
      <c r="D15" s="149" t="n">
        <v>860</v>
      </c>
      <c r="E15" s="149" t="n">
        <v>7</v>
      </c>
      <c r="F15" s="150" t="n">
        <v>1.75</v>
      </c>
      <c r="G15" s="149" t="n">
        <v>7</v>
      </c>
      <c r="H15" s="150" t="n">
        <v>1.75</v>
      </c>
      <c r="I15" s="149" t="n">
        <v>0</v>
      </c>
      <c r="J15" s="151" t="n">
        <f aca="false">D15-E15-I15</f>
        <v>853</v>
      </c>
    </row>
    <row r="16" customFormat="false" ht="15.75" hidden="false" customHeight="false" outlineLevel="0" collapsed="false">
      <c r="A16" s="148" t="n">
        <v>9</v>
      </c>
      <c r="B16" s="148" t="s">
        <v>24</v>
      </c>
      <c r="C16" s="149" t="n">
        <v>25</v>
      </c>
      <c r="D16" s="149" t="n">
        <v>46</v>
      </c>
      <c r="E16" s="149" t="n">
        <v>0</v>
      </c>
      <c r="F16" s="150" t="n">
        <v>0</v>
      </c>
      <c r="G16" s="149" t="n">
        <v>0</v>
      </c>
      <c r="H16" s="150" t="n">
        <v>0</v>
      </c>
      <c r="I16" s="149" t="n">
        <v>0</v>
      </c>
      <c r="J16" s="151" t="n">
        <f aca="false">D16-E16-I16</f>
        <v>46</v>
      </c>
    </row>
    <row r="17" customFormat="false" ht="15.75" hidden="false" customHeight="false" outlineLevel="0" collapsed="false">
      <c r="A17" s="148" t="n">
        <v>10</v>
      </c>
      <c r="B17" s="148" t="s">
        <v>25</v>
      </c>
      <c r="C17" s="149" t="n">
        <v>1900</v>
      </c>
      <c r="D17" s="149" t="n">
        <v>9588</v>
      </c>
      <c r="E17" s="149" t="n">
        <v>79</v>
      </c>
      <c r="F17" s="150" t="n">
        <v>19.75</v>
      </c>
      <c r="G17" s="149" t="n">
        <v>79</v>
      </c>
      <c r="H17" s="150" t="n">
        <v>19.75</v>
      </c>
      <c r="I17" s="149" t="n">
        <v>73</v>
      </c>
      <c r="J17" s="151" t="n">
        <f aca="false">D17-E17-I17</f>
        <v>9436</v>
      </c>
    </row>
    <row r="18" customFormat="false" ht="15.75" hidden="false" customHeight="false" outlineLevel="0" collapsed="false">
      <c r="A18" s="148"/>
      <c r="B18" s="148"/>
      <c r="C18" s="149"/>
      <c r="D18" s="149"/>
      <c r="E18" s="149"/>
      <c r="F18" s="150"/>
      <c r="G18" s="149"/>
      <c r="H18" s="150"/>
      <c r="I18" s="149"/>
      <c r="J18" s="151"/>
    </row>
    <row r="19" customFormat="false" ht="15.75" hidden="false" customHeight="false" outlineLevel="0" collapsed="false">
      <c r="A19" s="148"/>
      <c r="B19" s="148"/>
      <c r="C19" s="149"/>
      <c r="D19" s="149"/>
      <c r="E19" s="149"/>
      <c r="F19" s="150"/>
      <c r="G19" s="149"/>
      <c r="H19" s="150"/>
      <c r="I19" s="149"/>
      <c r="J19" s="151"/>
    </row>
    <row r="20" customFormat="false" ht="15.75" hidden="false" customHeight="false" outlineLevel="0" collapsed="false">
      <c r="A20" s="148"/>
      <c r="B20" s="148"/>
      <c r="C20" s="149"/>
      <c r="D20" s="149"/>
      <c r="E20" s="149"/>
      <c r="F20" s="150"/>
      <c r="G20" s="149"/>
      <c r="H20" s="150"/>
      <c r="I20" s="149"/>
      <c r="J20" s="151"/>
    </row>
    <row r="21" customFormat="false" ht="15.75" hidden="false" customHeight="false" outlineLevel="0" collapsed="false">
      <c r="A21" s="148"/>
      <c r="B21" s="148"/>
      <c r="C21" s="149"/>
      <c r="D21" s="149"/>
      <c r="E21" s="149"/>
      <c r="F21" s="150"/>
      <c r="G21" s="149"/>
      <c r="H21" s="150"/>
      <c r="I21" s="149"/>
      <c r="J21" s="151"/>
    </row>
    <row r="22" customFormat="false" ht="15.75" hidden="false" customHeight="false" outlineLevel="0" collapsed="false">
      <c r="A22" s="148"/>
      <c r="B22" s="148"/>
      <c r="C22" s="149"/>
      <c r="D22" s="149"/>
      <c r="E22" s="149"/>
      <c r="F22" s="150"/>
      <c r="G22" s="149"/>
      <c r="H22" s="150"/>
      <c r="I22" s="149"/>
      <c r="J22" s="151"/>
    </row>
    <row r="23" customFormat="false" ht="15.75" hidden="false" customHeight="false" outlineLevel="0" collapsed="false">
      <c r="A23" s="148"/>
      <c r="B23" s="144" t="s">
        <v>325</v>
      </c>
      <c r="C23" s="145" t="n">
        <f aca="false">SUM(C8:C22)</f>
        <v>8000</v>
      </c>
      <c r="D23" s="145" t="n">
        <f aca="false">SUM(D8:D22)</f>
        <v>39369</v>
      </c>
      <c r="E23" s="145" t="n">
        <f aca="false">SUM(E8:E22)</f>
        <v>931</v>
      </c>
      <c r="F23" s="152" t="n">
        <f aca="false">SUM(F8:F22)</f>
        <v>232.75</v>
      </c>
      <c r="G23" s="145" t="n">
        <f aca="false">SUM(G8:G22)</f>
        <v>140</v>
      </c>
      <c r="H23" s="152" t="n">
        <f aca="false">SUM(H8:H22)</f>
        <v>35</v>
      </c>
      <c r="I23" s="145" t="n">
        <f aca="false">SUM(I8:I22)</f>
        <v>571</v>
      </c>
      <c r="J23" s="16" t="n">
        <f aca="false">SUM(J8:J22)</f>
        <v>37867</v>
      </c>
    </row>
    <row r="26" customFormat="false" ht="14.25" hidden="false" customHeight="false" outlineLevel="0" collapsed="false">
      <c r="H26" s="153" t="s">
        <v>45</v>
      </c>
    </row>
    <row r="27" customFormat="false" ht="14.25" hidden="false" customHeight="false" outlineLevel="0" collapsed="false">
      <c r="H27" s="153" t="s">
        <v>579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1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A6" activeCellId="0" sqref="A6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24.99"/>
    <col collapsed="false" customWidth="true" hidden="false" outlineLevel="0" max="4" min="4" style="0" width="11.7"/>
    <col collapsed="false" customWidth="true" hidden="false" outlineLevel="0" max="6" min="6" style="0" width="9.56"/>
    <col collapsed="false" customWidth="true" hidden="false" outlineLevel="0" max="7" min="7" style="0" width="10.41"/>
    <col collapsed="false" customWidth="true" hidden="false" outlineLevel="0" max="10" min="10" style="0" width="10.41"/>
    <col collapsed="false" customWidth="true" hidden="false" outlineLevel="0" max="11" min="11" style="0" width="9.99"/>
  </cols>
  <sheetData>
    <row r="1" customFormat="false" ht="15.75" hidden="false" customHeight="false" outlineLevel="0" collapsed="false">
      <c r="A1" s="143" t="s">
        <v>580</v>
      </c>
    </row>
    <row r="3" customFormat="false" ht="15.75" hidden="false" customHeight="false" outlineLevel="0" collapsed="false">
      <c r="A3" s="143" t="s">
        <v>141</v>
      </c>
    </row>
    <row r="5" customFormat="false" ht="15.75" hidden="false" customHeight="false" outlineLevel="0" collapsed="false">
      <c r="A5" s="143" t="s">
        <v>581</v>
      </c>
      <c r="J5" s="154" t="s">
        <v>582</v>
      </c>
    </row>
    <row r="7" customFormat="false" ht="37.5" hidden="false" customHeight="true" outlineLevel="0" collapsed="false">
      <c r="A7" s="144" t="s">
        <v>583</v>
      </c>
      <c r="B7" s="144" t="s">
        <v>147</v>
      </c>
      <c r="C7" s="144" t="s">
        <v>367</v>
      </c>
      <c r="D7" s="144" t="s">
        <v>584</v>
      </c>
      <c r="E7" s="144" t="s">
        <v>585</v>
      </c>
      <c r="F7" s="144"/>
      <c r="G7" s="146" t="s">
        <v>586</v>
      </c>
      <c r="H7" s="144" t="s">
        <v>587</v>
      </c>
      <c r="I7" s="144"/>
      <c r="J7" s="144" t="s">
        <v>588</v>
      </c>
      <c r="K7" s="144" t="s">
        <v>576</v>
      </c>
    </row>
    <row r="8" customFormat="false" ht="15.75" hidden="false" customHeight="false" outlineLevel="0" collapsed="false">
      <c r="A8" s="144"/>
      <c r="B8" s="144"/>
      <c r="C8" s="145" t="s">
        <v>577</v>
      </c>
      <c r="D8" s="145" t="s">
        <v>577</v>
      </c>
      <c r="E8" s="145" t="s">
        <v>577</v>
      </c>
      <c r="F8" s="145" t="s">
        <v>322</v>
      </c>
      <c r="G8" s="145" t="s">
        <v>577</v>
      </c>
      <c r="H8" s="145" t="s">
        <v>577</v>
      </c>
      <c r="I8" s="145" t="s">
        <v>322</v>
      </c>
      <c r="J8" s="145" t="s">
        <v>577</v>
      </c>
      <c r="K8" s="145" t="s">
        <v>577</v>
      </c>
    </row>
    <row r="9" customFormat="false" ht="15.75" hidden="false" customHeight="false" outlineLevel="0" collapsed="false">
      <c r="A9" s="148" t="n">
        <v>1</v>
      </c>
      <c r="B9" s="144" t="s">
        <v>10</v>
      </c>
      <c r="C9" s="148"/>
      <c r="D9" s="149" t="n">
        <v>101</v>
      </c>
      <c r="E9" s="149" t="n">
        <v>53</v>
      </c>
      <c r="F9" s="150" t="n">
        <v>49.26</v>
      </c>
      <c r="G9" s="149" t="n">
        <v>6</v>
      </c>
      <c r="H9" s="149" t="n">
        <v>6</v>
      </c>
      <c r="I9" s="150" t="n">
        <v>7.41</v>
      </c>
      <c r="J9" s="149" t="n">
        <v>41</v>
      </c>
      <c r="K9" s="149" t="n">
        <f aca="false">D9-E9-J9</f>
        <v>7</v>
      </c>
    </row>
    <row r="10" customFormat="false" ht="15.75" hidden="false" customHeight="false" outlineLevel="0" collapsed="false">
      <c r="A10" s="148" t="n">
        <v>2</v>
      </c>
      <c r="B10" s="144" t="s">
        <v>11</v>
      </c>
      <c r="C10" s="148"/>
      <c r="D10" s="149"/>
      <c r="E10" s="149"/>
      <c r="F10" s="150"/>
      <c r="G10" s="149"/>
      <c r="H10" s="149"/>
      <c r="I10" s="150"/>
      <c r="J10" s="149"/>
      <c r="K10" s="149" t="n">
        <f aca="false">D10-E10-J10</f>
        <v>0</v>
      </c>
    </row>
    <row r="11" customFormat="false" ht="15.75" hidden="false" customHeight="false" outlineLevel="0" collapsed="false">
      <c r="A11" s="148" t="n">
        <v>3</v>
      </c>
      <c r="B11" s="144" t="s">
        <v>12</v>
      </c>
      <c r="C11" s="148"/>
      <c r="D11" s="149" t="n">
        <v>36</v>
      </c>
      <c r="E11" s="149" t="n">
        <v>26</v>
      </c>
      <c r="F11" s="150" t="n">
        <v>37.82</v>
      </c>
      <c r="G11" s="149" t="n">
        <v>1</v>
      </c>
      <c r="H11" s="149" t="n">
        <v>1</v>
      </c>
      <c r="I11" s="150" t="n">
        <v>0.45</v>
      </c>
      <c r="J11" s="149" t="n">
        <v>10</v>
      </c>
      <c r="K11" s="149" t="n">
        <f aca="false">D11-E11-J11</f>
        <v>0</v>
      </c>
    </row>
    <row r="12" customFormat="false" ht="15.75" hidden="false" customHeight="false" outlineLevel="0" collapsed="false">
      <c r="A12" s="148" t="n">
        <v>4</v>
      </c>
      <c r="B12" s="144" t="s">
        <v>26</v>
      </c>
      <c r="C12" s="148"/>
      <c r="D12" s="149" t="n">
        <v>337</v>
      </c>
      <c r="E12" s="149" t="n">
        <v>216</v>
      </c>
      <c r="F12" s="150" t="n">
        <v>373.81</v>
      </c>
      <c r="G12" s="149" t="n">
        <v>0</v>
      </c>
      <c r="H12" s="149" t="n">
        <v>0</v>
      </c>
      <c r="I12" s="150" t="n">
        <v>0</v>
      </c>
      <c r="J12" s="149" t="n">
        <v>81</v>
      </c>
      <c r="K12" s="149" t="n">
        <f aca="false">D12-E12-J12</f>
        <v>40</v>
      </c>
    </row>
    <row r="13" customFormat="false" ht="15.75" hidden="false" customHeight="false" outlineLevel="0" collapsed="false">
      <c r="A13" s="148" t="n">
        <v>5</v>
      </c>
      <c r="B13" s="144" t="s">
        <v>13</v>
      </c>
      <c r="C13" s="148"/>
      <c r="D13" s="149" t="n">
        <v>3</v>
      </c>
      <c r="E13" s="149" t="n">
        <v>2</v>
      </c>
      <c r="F13" s="150" t="n">
        <v>0.95</v>
      </c>
      <c r="G13" s="149" t="n">
        <v>2</v>
      </c>
      <c r="H13" s="149" t="n">
        <v>2</v>
      </c>
      <c r="I13" s="150" t="n">
        <v>0.62</v>
      </c>
      <c r="J13" s="149" t="n">
        <v>1</v>
      </c>
      <c r="K13" s="149" t="n">
        <f aca="false">D13-E13-J13</f>
        <v>0</v>
      </c>
    </row>
    <row r="14" customFormat="false" ht="15.75" hidden="false" customHeight="false" outlineLevel="0" collapsed="false">
      <c r="A14" s="148" t="n">
        <v>6</v>
      </c>
      <c r="B14" s="144" t="s">
        <v>14</v>
      </c>
      <c r="C14" s="148"/>
      <c r="D14" s="149" t="n">
        <v>3</v>
      </c>
      <c r="E14" s="149" t="n">
        <v>3</v>
      </c>
      <c r="F14" s="150" t="n">
        <v>2.92</v>
      </c>
      <c r="G14" s="149" t="n">
        <v>3</v>
      </c>
      <c r="H14" s="149" t="n">
        <v>3</v>
      </c>
      <c r="I14" s="150" t="n">
        <v>2.82</v>
      </c>
      <c r="J14" s="149" t="n">
        <v>0</v>
      </c>
      <c r="K14" s="149" t="n">
        <f aca="false">D14-E14-J14</f>
        <v>0</v>
      </c>
    </row>
    <row r="15" customFormat="false" ht="15.75" hidden="false" customHeight="false" outlineLevel="0" collapsed="false">
      <c r="A15" s="148" t="n">
        <v>7</v>
      </c>
      <c r="B15" s="144" t="s">
        <v>16</v>
      </c>
      <c r="C15" s="148"/>
      <c r="D15" s="149" t="n">
        <v>4</v>
      </c>
      <c r="E15" s="149" t="n">
        <v>1</v>
      </c>
      <c r="F15" s="150" t="n">
        <v>0.65</v>
      </c>
      <c r="G15" s="149" t="n">
        <v>0</v>
      </c>
      <c r="H15" s="149" t="n">
        <v>0</v>
      </c>
      <c r="I15" s="150" t="n">
        <v>0</v>
      </c>
      <c r="J15" s="149" t="n">
        <v>3</v>
      </c>
      <c r="K15" s="149" t="n">
        <f aca="false">D15-E15-J15</f>
        <v>0</v>
      </c>
    </row>
    <row r="16" customFormat="false" ht="15.75" hidden="false" customHeight="false" outlineLevel="0" collapsed="false">
      <c r="A16" s="148"/>
      <c r="B16" s="144" t="s">
        <v>17</v>
      </c>
      <c r="C16" s="148"/>
      <c r="D16" s="149"/>
      <c r="E16" s="149"/>
      <c r="F16" s="150"/>
      <c r="G16" s="149"/>
      <c r="H16" s="149"/>
      <c r="I16" s="150"/>
      <c r="J16" s="149"/>
      <c r="K16" s="149" t="n">
        <f aca="false">D16-E16-J16</f>
        <v>0</v>
      </c>
    </row>
    <row r="17" customFormat="false" ht="15.75" hidden="false" customHeight="false" outlineLevel="0" collapsed="false">
      <c r="A17" s="148" t="n">
        <v>8</v>
      </c>
      <c r="B17" s="144" t="s">
        <v>578</v>
      </c>
      <c r="C17" s="148"/>
      <c r="D17" s="149"/>
      <c r="E17" s="149"/>
      <c r="F17" s="150"/>
      <c r="G17" s="149"/>
      <c r="H17" s="149"/>
      <c r="I17" s="150"/>
      <c r="J17" s="149"/>
      <c r="K17" s="149" t="n">
        <f aca="false">D17-E17-J17</f>
        <v>0</v>
      </c>
    </row>
    <row r="18" customFormat="false" ht="15.75" hidden="false" customHeight="false" outlineLevel="0" collapsed="false">
      <c r="A18" s="148" t="n">
        <v>9</v>
      </c>
      <c r="B18" s="144" t="s">
        <v>589</v>
      </c>
      <c r="C18" s="148"/>
      <c r="D18" s="149" t="n">
        <v>1</v>
      </c>
      <c r="E18" s="149" t="n">
        <v>1</v>
      </c>
      <c r="F18" s="150" t="n">
        <v>1.3</v>
      </c>
      <c r="G18" s="149" t="n">
        <v>0</v>
      </c>
      <c r="H18" s="149" t="n">
        <v>0</v>
      </c>
      <c r="I18" s="150" t="n">
        <v>0</v>
      </c>
      <c r="J18" s="149" t="n">
        <v>0</v>
      </c>
      <c r="K18" s="149" t="n">
        <f aca="false">D18-E18-J18</f>
        <v>0</v>
      </c>
    </row>
    <row r="19" customFormat="false" ht="15.75" hidden="false" customHeight="false" outlineLevel="0" collapsed="false">
      <c r="A19" s="148" t="n">
        <v>10</v>
      </c>
      <c r="B19" s="144" t="s">
        <v>20</v>
      </c>
      <c r="C19" s="148"/>
      <c r="D19" s="149" t="n">
        <v>2</v>
      </c>
      <c r="E19" s="149" t="n">
        <v>2</v>
      </c>
      <c r="F19" s="150" t="n">
        <v>1.58</v>
      </c>
      <c r="G19" s="149" t="n">
        <v>2</v>
      </c>
      <c r="H19" s="149" t="n">
        <v>2</v>
      </c>
      <c r="I19" s="150" t="n">
        <v>1.04</v>
      </c>
      <c r="J19" s="149" t="n">
        <v>0</v>
      </c>
      <c r="K19" s="149" t="n">
        <f aca="false">D19-E19-J19</f>
        <v>0</v>
      </c>
    </row>
    <row r="20" customFormat="false" ht="15.75" hidden="false" customHeight="false" outlineLevel="0" collapsed="false">
      <c r="A20" s="148" t="n">
        <v>11</v>
      </c>
      <c r="B20" s="144" t="s">
        <v>21</v>
      </c>
      <c r="C20" s="148"/>
      <c r="D20" s="149" t="n">
        <v>189</v>
      </c>
      <c r="E20" s="149" t="n">
        <v>123</v>
      </c>
      <c r="F20" s="150" t="n">
        <v>159.35</v>
      </c>
      <c r="G20" s="149" t="n">
        <v>17</v>
      </c>
      <c r="H20" s="149" t="n">
        <v>17</v>
      </c>
      <c r="I20" s="150" t="n">
        <v>15.17</v>
      </c>
      <c r="J20" s="149" t="n">
        <v>46</v>
      </c>
      <c r="K20" s="149" t="n">
        <f aca="false">D20-E20-J20</f>
        <v>20</v>
      </c>
    </row>
    <row r="21" customFormat="false" ht="15.75" hidden="false" customHeight="false" outlineLevel="0" collapsed="false">
      <c r="A21" s="148" t="n">
        <v>12</v>
      </c>
      <c r="B21" s="144" t="s">
        <v>22</v>
      </c>
      <c r="C21" s="148"/>
      <c r="D21" s="149" t="n">
        <v>3</v>
      </c>
      <c r="E21" s="149" t="n">
        <v>1</v>
      </c>
      <c r="F21" s="150" t="n">
        <v>0.46</v>
      </c>
      <c r="G21" s="149" t="n">
        <v>1</v>
      </c>
      <c r="H21" s="149" t="n">
        <v>1</v>
      </c>
      <c r="I21" s="150" t="n">
        <v>0.45</v>
      </c>
      <c r="J21" s="149"/>
      <c r="K21" s="149" t="n">
        <f aca="false">D21-E21-J21</f>
        <v>2</v>
      </c>
    </row>
    <row r="22" customFormat="false" ht="15.75" hidden="false" customHeight="false" outlineLevel="0" collapsed="false">
      <c r="A22" s="148" t="n">
        <v>13</v>
      </c>
      <c r="B22" s="144" t="s">
        <v>23</v>
      </c>
      <c r="C22" s="148"/>
      <c r="D22" s="149" t="n">
        <v>7</v>
      </c>
      <c r="E22" s="149" t="n">
        <v>5</v>
      </c>
      <c r="F22" s="150" t="n">
        <v>6.7</v>
      </c>
      <c r="G22" s="149" t="n">
        <v>0</v>
      </c>
      <c r="H22" s="149" t="n">
        <v>0</v>
      </c>
      <c r="I22" s="150" t="n">
        <v>0</v>
      </c>
      <c r="J22" s="149" t="n">
        <v>2</v>
      </c>
      <c r="K22" s="149" t="n">
        <f aca="false">D22-E22-J22</f>
        <v>0</v>
      </c>
    </row>
    <row r="23" customFormat="false" ht="15.75" hidden="false" customHeight="false" outlineLevel="0" collapsed="false">
      <c r="A23" s="148" t="n">
        <v>14</v>
      </c>
      <c r="B23" s="144" t="s">
        <v>590</v>
      </c>
      <c r="C23" s="148"/>
      <c r="D23" s="149"/>
      <c r="E23" s="149"/>
      <c r="F23" s="150"/>
      <c r="G23" s="149"/>
      <c r="H23" s="149"/>
      <c r="I23" s="150"/>
      <c r="J23" s="149"/>
      <c r="K23" s="149" t="n">
        <f aca="false">D23-E23-J23</f>
        <v>0</v>
      </c>
    </row>
    <row r="24" customFormat="false" ht="15.75" hidden="false" customHeight="false" outlineLevel="0" collapsed="false">
      <c r="A24" s="148" t="n">
        <v>15</v>
      </c>
      <c r="B24" s="144" t="s">
        <v>25</v>
      </c>
      <c r="C24" s="148"/>
      <c r="D24" s="149" t="n">
        <v>299</v>
      </c>
      <c r="E24" s="149" t="n">
        <v>181</v>
      </c>
      <c r="F24" s="150" t="n">
        <v>228.67</v>
      </c>
      <c r="G24" s="149" t="n">
        <v>65</v>
      </c>
      <c r="H24" s="149" t="n">
        <v>65</v>
      </c>
      <c r="I24" s="150" t="n">
        <v>67.62</v>
      </c>
      <c r="J24" s="149" t="n">
        <v>77</v>
      </c>
      <c r="K24" s="149" t="n">
        <f aca="false">D24-E24-J24</f>
        <v>41</v>
      </c>
    </row>
    <row r="25" customFormat="false" ht="15.75" hidden="false" customHeight="false" outlineLevel="0" collapsed="false">
      <c r="A25" s="148" t="n">
        <v>16</v>
      </c>
      <c r="B25" s="144" t="s">
        <v>33</v>
      </c>
      <c r="C25" s="148"/>
      <c r="D25" s="149"/>
      <c r="E25" s="149"/>
      <c r="F25" s="150"/>
      <c r="G25" s="149"/>
      <c r="H25" s="149"/>
      <c r="I25" s="150"/>
      <c r="J25" s="149"/>
      <c r="K25" s="149" t="n">
        <f aca="false">D25-E25-J25</f>
        <v>0</v>
      </c>
    </row>
    <row r="26" customFormat="false" ht="15.75" hidden="false" customHeight="false" outlineLevel="0" collapsed="false">
      <c r="A26" s="148" t="n">
        <v>17</v>
      </c>
      <c r="B26" s="144"/>
      <c r="C26" s="148"/>
      <c r="D26" s="149"/>
      <c r="E26" s="149"/>
      <c r="F26" s="150"/>
      <c r="G26" s="149"/>
      <c r="H26" s="149"/>
      <c r="I26" s="150"/>
      <c r="J26" s="149"/>
      <c r="K26" s="149" t="n">
        <f aca="false">D26-E26-J26</f>
        <v>0</v>
      </c>
    </row>
    <row r="27" customFormat="false" ht="15.75" hidden="false" customHeight="false" outlineLevel="0" collapsed="false">
      <c r="A27" s="148"/>
      <c r="B27" s="144" t="s">
        <v>325</v>
      </c>
      <c r="C27" s="144" t="n">
        <v>5050</v>
      </c>
      <c r="D27" s="145" t="n">
        <f aca="false">SUM(D9:D26)</f>
        <v>985</v>
      </c>
      <c r="E27" s="145" t="n">
        <f aca="false">SUM(E9:E26)</f>
        <v>614</v>
      </c>
      <c r="F27" s="152" t="n">
        <f aca="false">SUM(F9:F26)</f>
        <v>863.47</v>
      </c>
      <c r="G27" s="155" t="n">
        <f aca="false">SUM(G9:G26)</f>
        <v>97</v>
      </c>
      <c r="H27" s="145" t="n">
        <f aca="false">SUM(H9:H26)</f>
        <v>97</v>
      </c>
      <c r="I27" s="152" t="n">
        <f aca="false">SUM(I9:I26)</f>
        <v>95.58</v>
      </c>
      <c r="J27" s="145" t="n">
        <f aca="false">SUM(J9:J26)</f>
        <v>261</v>
      </c>
      <c r="K27" s="145" t="n">
        <f aca="false">D27-E27-J27</f>
        <v>110</v>
      </c>
    </row>
    <row r="30" customFormat="false" ht="15.75" hidden="false" customHeight="false" outlineLevel="0" collapsed="false">
      <c r="I30" s="156" t="s">
        <v>45</v>
      </c>
    </row>
    <row r="31" customFormat="false" ht="15.75" hidden="false" customHeight="false" outlineLevel="0" collapsed="false">
      <c r="I31" s="156" t="s">
        <v>591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6" activeCellId="0" sqref="A6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5.41"/>
    <col collapsed="false" customWidth="true" hidden="false" outlineLevel="0" max="2" min="2" style="0" width="24.99"/>
    <col collapsed="false" customWidth="true" hidden="false" outlineLevel="0" max="4" min="4" style="0" width="12.42"/>
    <col collapsed="false" customWidth="true" hidden="false" outlineLevel="0" max="9" min="9" style="0" width="10.28"/>
    <col collapsed="false" customWidth="true" hidden="false" outlineLevel="0" max="10" min="10" style="0" width="9.85"/>
  </cols>
  <sheetData>
    <row r="1" customFormat="false" ht="15.75" hidden="false" customHeight="false" outlineLevel="0" collapsed="false">
      <c r="A1" s="143" t="s">
        <v>580</v>
      </c>
    </row>
    <row r="3" customFormat="false" ht="15.75" hidden="false" customHeight="false" outlineLevel="0" collapsed="false">
      <c r="A3" s="143" t="s">
        <v>141</v>
      </c>
    </row>
    <row r="5" customFormat="false" ht="15.75" hidden="false" customHeight="false" outlineLevel="0" collapsed="false">
      <c r="A5" s="143" t="s">
        <v>592</v>
      </c>
      <c r="I5" s="154" t="s">
        <v>582</v>
      </c>
    </row>
    <row r="7" customFormat="false" ht="15.75" hidden="false" customHeight="false" outlineLevel="0" collapsed="false">
      <c r="A7" s="144" t="s">
        <v>583</v>
      </c>
      <c r="B7" s="144" t="s">
        <v>147</v>
      </c>
      <c r="C7" s="144" t="s">
        <v>367</v>
      </c>
      <c r="D7" s="144" t="s">
        <v>584</v>
      </c>
      <c r="E7" s="144" t="s">
        <v>585</v>
      </c>
      <c r="F7" s="144"/>
      <c r="G7" s="144" t="s">
        <v>587</v>
      </c>
      <c r="H7" s="144"/>
      <c r="I7" s="144" t="s">
        <v>588</v>
      </c>
      <c r="J7" s="144" t="s">
        <v>576</v>
      </c>
    </row>
    <row r="8" customFormat="false" ht="15.75" hidden="false" customHeight="false" outlineLevel="0" collapsed="false">
      <c r="A8" s="144"/>
      <c r="B8" s="144"/>
      <c r="C8" s="145" t="s">
        <v>577</v>
      </c>
      <c r="D8" s="145" t="s">
        <v>577</v>
      </c>
      <c r="E8" s="145" t="s">
        <v>577</v>
      </c>
      <c r="F8" s="145" t="s">
        <v>322</v>
      </c>
      <c r="G8" s="145" t="s">
        <v>577</v>
      </c>
      <c r="H8" s="145" t="s">
        <v>322</v>
      </c>
      <c r="I8" s="145" t="s">
        <v>577</v>
      </c>
      <c r="J8" s="145" t="s">
        <v>577</v>
      </c>
    </row>
    <row r="9" customFormat="false" ht="15.75" hidden="false" customHeight="false" outlineLevel="0" collapsed="false">
      <c r="A9" s="148" t="n">
        <v>1</v>
      </c>
      <c r="B9" s="144" t="s">
        <v>10</v>
      </c>
      <c r="C9" s="148"/>
      <c r="D9" s="148" t="n">
        <v>3</v>
      </c>
      <c r="E9" s="149" t="n">
        <v>0</v>
      </c>
      <c r="F9" s="150" t="n">
        <v>0</v>
      </c>
      <c r="G9" s="149" t="n">
        <v>0</v>
      </c>
      <c r="H9" s="150" t="n">
        <v>0</v>
      </c>
      <c r="I9" s="149" t="n">
        <v>0</v>
      </c>
      <c r="J9" s="149" t="n">
        <f aca="false">D9-E9-I9</f>
        <v>3</v>
      </c>
    </row>
    <row r="10" customFormat="false" ht="15.75" hidden="false" customHeight="false" outlineLevel="0" collapsed="false">
      <c r="A10" s="148" t="n">
        <v>2</v>
      </c>
      <c r="B10" s="144" t="s">
        <v>11</v>
      </c>
      <c r="C10" s="148"/>
      <c r="D10" s="148"/>
      <c r="E10" s="149"/>
      <c r="F10" s="150"/>
      <c r="G10" s="149"/>
      <c r="H10" s="150"/>
      <c r="I10" s="149"/>
      <c r="J10" s="149" t="n">
        <f aca="false">D10-E10-I10</f>
        <v>0</v>
      </c>
    </row>
    <row r="11" customFormat="false" ht="15.75" hidden="false" customHeight="false" outlineLevel="0" collapsed="false">
      <c r="A11" s="148" t="n">
        <v>3</v>
      </c>
      <c r="B11" s="144" t="s">
        <v>12</v>
      </c>
      <c r="C11" s="148"/>
      <c r="D11" s="148" t="n">
        <v>2</v>
      </c>
      <c r="E11" s="149" t="n">
        <v>0</v>
      </c>
      <c r="F11" s="150" t="n">
        <v>0</v>
      </c>
      <c r="G11" s="149" t="n">
        <v>0</v>
      </c>
      <c r="H11" s="150" t="n">
        <v>0</v>
      </c>
      <c r="I11" s="149" t="n">
        <v>0</v>
      </c>
      <c r="J11" s="149" t="n">
        <f aca="false">D11-E11-I11</f>
        <v>2</v>
      </c>
    </row>
    <row r="12" customFormat="false" ht="15.75" hidden="false" customHeight="false" outlineLevel="0" collapsed="false">
      <c r="A12" s="148" t="n">
        <v>4</v>
      </c>
      <c r="B12" s="144" t="s">
        <v>26</v>
      </c>
      <c r="C12" s="148"/>
      <c r="D12" s="148" t="n">
        <v>11</v>
      </c>
      <c r="E12" s="149" t="n">
        <v>2</v>
      </c>
      <c r="F12" s="150" t="n">
        <v>6.1</v>
      </c>
      <c r="G12" s="149" t="n">
        <v>2</v>
      </c>
      <c r="H12" s="150" t="n">
        <v>2.3</v>
      </c>
      <c r="I12" s="149" t="n">
        <v>0</v>
      </c>
      <c r="J12" s="149" t="n">
        <f aca="false">D12-E12-I12</f>
        <v>9</v>
      </c>
    </row>
    <row r="13" customFormat="false" ht="15.75" hidden="false" customHeight="false" outlineLevel="0" collapsed="false">
      <c r="A13" s="148" t="n">
        <v>5</v>
      </c>
      <c r="B13" s="144" t="s">
        <v>13</v>
      </c>
      <c r="C13" s="148"/>
      <c r="D13" s="148"/>
      <c r="E13" s="149"/>
      <c r="F13" s="150"/>
      <c r="G13" s="149"/>
      <c r="H13" s="150"/>
      <c r="I13" s="149"/>
      <c r="J13" s="149" t="n">
        <f aca="false">D13-E13-I13</f>
        <v>0</v>
      </c>
    </row>
    <row r="14" customFormat="false" ht="15.75" hidden="false" customHeight="false" outlineLevel="0" collapsed="false">
      <c r="A14" s="148" t="n">
        <v>6</v>
      </c>
      <c r="B14" s="144" t="s">
        <v>14</v>
      </c>
      <c r="C14" s="148"/>
      <c r="D14" s="148"/>
      <c r="E14" s="149"/>
      <c r="F14" s="150"/>
      <c r="G14" s="149"/>
      <c r="H14" s="150"/>
      <c r="I14" s="149"/>
      <c r="J14" s="149" t="n">
        <f aca="false">D14-E14-I14</f>
        <v>0</v>
      </c>
    </row>
    <row r="15" customFormat="false" ht="15.75" hidden="false" customHeight="false" outlineLevel="0" collapsed="false">
      <c r="A15" s="148" t="n">
        <v>7</v>
      </c>
      <c r="B15" s="144" t="s">
        <v>16</v>
      </c>
      <c r="C15" s="148"/>
      <c r="D15" s="148"/>
      <c r="E15" s="149"/>
      <c r="F15" s="150"/>
      <c r="G15" s="149"/>
      <c r="H15" s="150"/>
      <c r="I15" s="149"/>
      <c r="J15" s="149" t="n">
        <f aca="false">D15-E15-I15</f>
        <v>0</v>
      </c>
    </row>
    <row r="16" customFormat="false" ht="15.75" hidden="false" customHeight="false" outlineLevel="0" collapsed="false">
      <c r="A16" s="148" t="n">
        <v>8</v>
      </c>
      <c r="B16" s="144" t="s">
        <v>578</v>
      </c>
      <c r="C16" s="148"/>
      <c r="D16" s="148"/>
      <c r="E16" s="149"/>
      <c r="F16" s="150"/>
      <c r="G16" s="149"/>
      <c r="H16" s="150"/>
      <c r="I16" s="149"/>
      <c r="J16" s="149" t="n">
        <f aca="false">D16-E16-I16</f>
        <v>0</v>
      </c>
    </row>
    <row r="17" customFormat="false" ht="15.75" hidden="false" customHeight="false" outlineLevel="0" collapsed="false">
      <c r="A17" s="148" t="n">
        <v>9</v>
      </c>
      <c r="B17" s="144" t="s">
        <v>589</v>
      </c>
      <c r="C17" s="148"/>
      <c r="D17" s="148"/>
      <c r="E17" s="149"/>
      <c r="F17" s="150"/>
      <c r="G17" s="149"/>
      <c r="H17" s="150"/>
      <c r="I17" s="149"/>
      <c r="J17" s="149" t="n">
        <f aca="false">D17-E17-I17</f>
        <v>0</v>
      </c>
    </row>
    <row r="18" customFormat="false" ht="15.75" hidden="false" customHeight="false" outlineLevel="0" collapsed="false">
      <c r="A18" s="148" t="n">
        <v>10</v>
      </c>
      <c r="B18" s="144" t="s">
        <v>20</v>
      </c>
      <c r="C18" s="148"/>
      <c r="D18" s="148"/>
      <c r="E18" s="149"/>
      <c r="F18" s="150"/>
      <c r="G18" s="149"/>
      <c r="H18" s="150"/>
      <c r="I18" s="149"/>
      <c r="J18" s="149" t="n">
        <f aca="false">D18-E18-I18</f>
        <v>0</v>
      </c>
    </row>
    <row r="19" customFormat="false" ht="15.75" hidden="false" customHeight="false" outlineLevel="0" collapsed="false">
      <c r="A19" s="148" t="n">
        <v>11</v>
      </c>
      <c r="B19" s="144" t="s">
        <v>21</v>
      </c>
      <c r="C19" s="148"/>
      <c r="D19" s="148" t="n">
        <v>5</v>
      </c>
      <c r="E19" s="149" t="n">
        <v>0</v>
      </c>
      <c r="F19" s="150" t="n">
        <v>0</v>
      </c>
      <c r="G19" s="149" t="n">
        <v>0</v>
      </c>
      <c r="H19" s="150" t="n">
        <v>0</v>
      </c>
      <c r="I19" s="149" t="n">
        <v>0</v>
      </c>
      <c r="J19" s="149" t="n">
        <f aca="false">D19-E19-I19</f>
        <v>5</v>
      </c>
    </row>
    <row r="20" customFormat="false" ht="15.75" hidden="false" customHeight="false" outlineLevel="0" collapsed="false">
      <c r="A20" s="148" t="n">
        <v>12</v>
      </c>
      <c r="B20" s="144" t="s">
        <v>23</v>
      </c>
      <c r="C20" s="148"/>
      <c r="D20" s="148"/>
      <c r="E20" s="149"/>
      <c r="F20" s="150"/>
      <c r="G20" s="149"/>
      <c r="H20" s="150"/>
      <c r="I20" s="149"/>
      <c r="J20" s="149" t="n">
        <f aca="false">D20-E20-I20</f>
        <v>0</v>
      </c>
    </row>
    <row r="21" customFormat="false" ht="15.75" hidden="false" customHeight="false" outlineLevel="0" collapsed="false">
      <c r="A21" s="148" t="n">
        <v>13</v>
      </c>
      <c r="B21" s="144" t="s">
        <v>590</v>
      </c>
      <c r="C21" s="148"/>
      <c r="D21" s="148" t="n">
        <v>1</v>
      </c>
      <c r="E21" s="149" t="n">
        <v>0</v>
      </c>
      <c r="F21" s="150" t="n">
        <v>0</v>
      </c>
      <c r="G21" s="149" t="n">
        <v>0</v>
      </c>
      <c r="H21" s="150" t="n">
        <v>0</v>
      </c>
      <c r="I21" s="149" t="n">
        <v>0</v>
      </c>
      <c r="J21" s="149" t="n">
        <f aca="false">D21-E21-I21</f>
        <v>1</v>
      </c>
    </row>
    <row r="22" customFormat="false" ht="15.75" hidden="false" customHeight="false" outlineLevel="0" collapsed="false">
      <c r="A22" s="148" t="n">
        <v>14</v>
      </c>
      <c r="B22" s="144" t="s">
        <v>25</v>
      </c>
      <c r="C22" s="148"/>
      <c r="D22" s="148" t="n">
        <v>10</v>
      </c>
      <c r="E22" s="149" t="n">
        <v>1</v>
      </c>
      <c r="F22" s="150" t="n">
        <v>7.7</v>
      </c>
      <c r="G22" s="149" t="n">
        <v>1</v>
      </c>
      <c r="H22" s="150" t="n">
        <v>2</v>
      </c>
      <c r="I22" s="149" t="n">
        <v>0</v>
      </c>
      <c r="J22" s="149" t="n">
        <f aca="false">D22-E22-I22</f>
        <v>9</v>
      </c>
    </row>
    <row r="23" customFormat="false" ht="15.75" hidden="false" customHeight="false" outlineLevel="0" collapsed="false">
      <c r="A23" s="148" t="n">
        <v>15</v>
      </c>
      <c r="B23" s="144" t="s">
        <v>33</v>
      </c>
      <c r="C23" s="148"/>
      <c r="D23" s="148"/>
      <c r="E23" s="149"/>
      <c r="F23" s="150"/>
      <c r="G23" s="149"/>
      <c r="H23" s="150"/>
      <c r="I23" s="149"/>
      <c r="J23" s="149" t="n">
        <f aca="false">D23-E23-I23</f>
        <v>0</v>
      </c>
    </row>
    <row r="24" customFormat="false" ht="15.75" hidden="false" customHeight="false" outlineLevel="0" collapsed="false">
      <c r="A24" s="148" t="n">
        <v>16</v>
      </c>
      <c r="B24" s="144" t="s">
        <v>32</v>
      </c>
      <c r="C24" s="148"/>
      <c r="D24" s="148"/>
      <c r="E24" s="149"/>
      <c r="F24" s="150"/>
      <c r="G24" s="149"/>
      <c r="H24" s="150"/>
      <c r="I24" s="149"/>
      <c r="J24" s="149" t="n">
        <f aca="false">D24-E24-I24</f>
        <v>0</v>
      </c>
    </row>
    <row r="25" customFormat="false" ht="15.75" hidden="false" customHeight="false" outlineLevel="0" collapsed="false">
      <c r="A25" s="148" t="n">
        <v>17</v>
      </c>
      <c r="B25" s="144" t="s">
        <v>31</v>
      </c>
      <c r="C25" s="148"/>
      <c r="D25" s="148"/>
      <c r="E25" s="149"/>
      <c r="F25" s="150"/>
      <c r="G25" s="149"/>
      <c r="H25" s="150"/>
      <c r="I25" s="149"/>
      <c r="J25" s="149" t="n">
        <f aca="false">D25-E25-I25</f>
        <v>0</v>
      </c>
    </row>
    <row r="26" customFormat="false" ht="15.75" hidden="false" customHeight="false" outlineLevel="0" collapsed="false">
      <c r="A26" s="148" t="n">
        <v>18</v>
      </c>
      <c r="B26" s="144" t="s">
        <v>593</v>
      </c>
      <c r="C26" s="148"/>
      <c r="D26" s="148"/>
      <c r="E26" s="149"/>
      <c r="F26" s="150"/>
      <c r="G26" s="149"/>
      <c r="H26" s="150"/>
      <c r="I26" s="149"/>
      <c r="J26" s="149" t="n">
        <f aca="false">D26-E26-I26</f>
        <v>0</v>
      </c>
    </row>
    <row r="27" customFormat="false" ht="15.75" hidden="false" customHeight="false" outlineLevel="0" collapsed="false">
      <c r="A27" s="148"/>
      <c r="B27" s="144"/>
      <c r="C27" s="148"/>
      <c r="D27" s="148"/>
      <c r="E27" s="149"/>
      <c r="F27" s="150"/>
      <c r="G27" s="149"/>
      <c r="H27" s="150"/>
      <c r="I27" s="149"/>
      <c r="J27" s="149"/>
    </row>
    <row r="28" customFormat="false" ht="15.75" hidden="false" customHeight="false" outlineLevel="0" collapsed="false">
      <c r="A28" s="148"/>
      <c r="B28" s="144" t="s">
        <v>325</v>
      </c>
      <c r="C28" s="144"/>
      <c r="D28" s="144" t="n">
        <f aca="false">SUM(D9:D27)</f>
        <v>32</v>
      </c>
      <c r="E28" s="145" t="n">
        <f aca="false">SUM(E9:E27)</f>
        <v>3</v>
      </c>
      <c r="F28" s="152" t="n">
        <f aca="false">SUM(F9:F27)</f>
        <v>13.8</v>
      </c>
      <c r="G28" s="145" t="n">
        <f aca="false">SUM(G9:G27)</f>
        <v>3</v>
      </c>
      <c r="H28" s="152" t="n">
        <f aca="false">SUM(H9:H27)</f>
        <v>4.3</v>
      </c>
      <c r="I28" s="145" t="n">
        <f aca="false">SUM(I9:I27)</f>
        <v>0</v>
      </c>
      <c r="J28" s="145" t="n">
        <f aca="false">SUM(J9:J27)</f>
        <v>29</v>
      </c>
    </row>
    <row r="31" customFormat="false" ht="15.75" hidden="false" customHeight="false" outlineLevel="0" collapsed="false">
      <c r="H31" s="156" t="s">
        <v>45</v>
      </c>
    </row>
    <row r="32" customFormat="false" ht="15.75" hidden="false" customHeight="false" outlineLevel="0" collapsed="false">
      <c r="H32" s="156" t="s">
        <v>591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H33" activeCellId="0" sqref="H33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5.56"/>
    <col collapsed="false" customWidth="true" hidden="false" outlineLevel="0" max="2" min="2" style="0" width="24.99"/>
    <col collapsed="false" customWidth="true" hidden="false" outlineLevel="0" max="4" min="4" style="0" width="11.99"/>
    <col collapsed="false" customWidth="true" hidden="false" outlineLevel="0" max="9" min="9" style="0" width="10.13"/>
    <col collapsed="false" customWidth="true" hidden="false" outlineLevel="0" max="10" min="10" style="0" width="9.99"/>
  </cols>
  <sheetData>
    <row r="1" customFormat="false" ht="15.75" hidden="false" customHeight="false" outlineLevel="0" collapsed="false">
      <c r="A1" s="143" t="s">
        <v>580</v>
      </c>
    </row>
    <row r="3" customFormat="false" ht="15.75" hidden="false" customHeight="false" outlineLevel="0" collapsed="false">
      <c r="A3" s="143" t="s">
        <v>141</v>
      </c>
    </row>
    <row r="5" customFormat="false" ht="15.75" hidden="false" customHeight="false" outlineLevel="0" collapsed="false">
      <c r="A5" s="143" t="s">
        <v>594</v>
      </c>
      <c r="I5" s="154" t="s">
        <v>582</v>
      </c>
    </row>
    <row r="7" customFormat="false" ht="15.75" hidden="false" customHeight="false" outlineLevel="0" collapsed="false">
      <c r="A7" s="144" t="s">
        <v>583</v>
      </c>
      <c r="B7" s="144" t="s">
        <v>147</v>
      </c>
      <c r="C7" s="144" t="s">
        <v>367</v>
      </c>
      <c r="D7" s="144" t="s">
        <v>584</v>
      </c>
      <c r="E7" s="144" t="s">
        <v>585</v>
      </c>
      <c r="F7" s="144"/>
      <c r="G7" s="144" t="s">
        <v>587</v>
      </c>
      <c r="H7" s="144"/>
      <c r="I7" s="144" t="s">
        <v>588</v>
      </c>
      <c r="J7" s="144" t="s">
        <v>576</v>
      </c>
    </row>
    <row r="8" customFormat="false" ht="15.75" hidden="false" customHeight="false" outlineLevel="0" collapsed="false">
      <c r="A8" s="144"/>
      <c r="B8" s="144"/>
      <c r="C8" s="145" t="s">
        <v>577</v>
      </c>
      <c r="D8" s="145" t="s">
        <v>577</v>
      </c>
      <c r="E8" s="145" t="s">
        <v>577</v>
      </c>
      <c r="F8" s="145" t="s">
        <v>322</v>
      </c>
      <c r="G8" s="145" t="s">
        <v>577</v>
      </c>
      <c r="H8" s="145" t="s">
        <v>322</v>
      </c>
      <c r="I8" s="145" t="s">
        <v>577</v>
      </c>
      <c r="J8" s="145" t="s">
        <v>577</v>
      </c>
    </row>
    <row r="9" customFormat="false" ht="15.75" hidden="false" customHeight="false" outlineLevel="0" collapsed="false">
      <c r="A9" s="148" t="n">
        <v>1</v>
      </c>
      <c r="B9" s="144" t="s">
        <v>10</v>
      </c>
      <c r="C9" s="148"/>
      <c r="D9" s="148" t="n">
        <v>10</v>
      </c>
      <c r="E9" s="149" t="n">
        <v>0</v>
      </c>
      <c r="F9" s="150" t="n">
        <v>0</v>
      </c>
      <c r="G9" s="149" t="n">
        <v>0</v>
      </c>
      <c r="H9" s="150" t="n">
        <v>0</v>
      </c>
      <c r="I9" s="149" t="n">
        <v>0</v>
      </c>
      <c r="J9" s="149" t="n">
        <v>0</v>
      </c>
    </row>
    <row r="10" customFormat="false" ht="15.75" hidden="false" customHeight="false" outlineLevel="0" collapsed="false">
      <c r="A10" s="148" t="n">
        <v>2</v>
      </c>
      <c r="B10" s="144" t="s">
        <v>11</v>
      </c>
      <c r="C10" s="148"/>
      <c r="D10" s="148" t="n">
        <v>10</v>
      </c>
      <c r="E10" s="149" t="n">
        <v>4</v>
      </c>
      <c r="F10" s="150" t="n">
        <v>1</v>
      </c>
      <c r="G10" s="149" t="n">
        <v>4</v>
      </c>
      <c r="H10" s="150" t="n">
        <v>1</v>
      </c>
      <c r="I10" s="149" t="n">
        <v>0</v>
      </c>
      <c r="J10" s="149" t="n">
        <v>6</v>
      </c>
    </row>
    <row r="11" customFormat="false" ht="15.75" hidden="false" customHeight="false" outlineLevel="0" collapsed="false">
      <c r="A11" s="148" t="n">
        <v>3</v>
      </c>
      <c r="B11" s="144" t="s">
        <v>12</v>
      </c>
      <c r="C11" s="148"/>
      <c r="D11" s="148" t="n">
        <v>47</v>
      </c>
      <c r="E11" s="149" t="n">
        <v>11</v>
      </c>
      <c r="F11" s="150" t="n">
        <v>2.75</v>
      </c>
      <c r="G11" s="149" t="n">
        <v>11</v>
      </c>
      <c r="H11" s="150" t="n">
        <v>2.75</v>
      </c>
      <c r="I11" s="149" t="n">
        <v>0</v>
      </c>
      <c r="J11" s="149" t="n">
        <v>36</v>
      </c>
    </row>
    <row r="12" customFormat="false" ht="15.75" hidden="false" customHeight="false" outlineLevel="0" collapsed="false">
      <c r="A12" s="148" t="n">
        <v>4</v>
      </c>
      <c r="B12" s="144" t="s">
        <v>26</v>
      </c>
      <c r="C12" s="148"/>
      <c r="D12" s="148" t="n">
        <v>72</v>
      </c>
      <c r="E12" s="149" t="n">
        <v>10</v>
      </c>
      <c r="F12" s="150" t="n">
        <v>2.5</v>
      </c>
      <c r="G12" s="149" t="n">
        <v>10</v>
      </c>
      <c r="H12" s="150" t="n">
        <v>2.5</v>
      </c>
      <c r="I12" s="149" t="n">
        <v>0</v>
      </c>
      <c r="J12" s="149" t="n">
        <v>62</v>
      </c>
    </row>
    <row r="13" customFormat="false" ht="15.75" hidden="false" customHeight="false" outlineLevel="0" collapsed="false">
      <c r="A13" s="148" t="n">
        <v>5</v>
      </c>
      <c r="B13" s="144" t="s">
        <v>13</v>
      </c>
      <c r="C13" s="148"/>
      <c r="D13" s="148"/>
      <c r="E13" s="149"/>
      <c r="F13" s="150"/>
      <c r="G13" s="149"/>
      <c r="H13" s="150"/>
      <c r="I13" s="149"/>
      <c r="J13" s="149"/>
    </row>
    <row r="14" customFormat="false" ht="15.75" hidden="false" customHeight="false" outlineLevel="0" collapsed="false">
      <c r="A14" s="148" t="n">
        <v>6</v>
      </c>
      <c r="B14" s="144" t="s">
        <v>14</v>
      </c>
      <c r="C14" s="148"/>
      <c r="D14" s="148" t="n">
        <v>1</v>
      </c>
      <c r="E14" s="149" t="n">
        <v>0</v>
      </c>
      <c r="F14" s="150" t="n">
        <v>0</v>
      </c>
      <c r="G14" s="149" t="n">
        <v>0</v>
      </c>
      <c r="H14" s="150" t="n">
        <v>0</v>
      </c>
      <c r="I14" s="149" t="n">
        <v>0</v>
      </c>
      <c r="J14" s="149" t="n">
        <v>1</v>
      </c>
    </row>
    <row r="15" customFormat="false" ht="15.75" hidden="false" customHeight="false" outlineLevel="0" collapsed="false">
      <c r="A15" s="148" t="n">
        <v>7</v>
      </c>
      <c r="B15" s="144" t="s">
        <v>16</v>
      </c>
      <c r="C15" s="148"/>
      <c r="D15" s="148"/>
      <c r="E15" s="149"/>
      <c r="F15" s="150"/>
      <c r="G15" s="149"/>
      <c r="H15" s="150"/>
      <c r="I15" s="149"/>
      <c r="J15" s="149"/>
    </row>
    <row r="16" customFormat="false" ht="15.75" hidden="false" customHeight="false" outlineLevel="0" collapsed="false">
      <c r="A16" s="148" t="n">
        <v>8</v>
      </c>
      <c r="B16" s="144" t="s">
        <v>578</v>
      </c>
      <c r="C16" s="148"/>
      <c r="D16" s="148" t="n">
        <v>50</v>
      </c>
      <c r="E16" s="149" t="n">
        <v>20</v>
      </c>
      <c r="F16" s="150" t="n">
        <v>4</v>
      </c>
      <c r="G16" s="149" t="n">
        <v>20</v>
      </c>
      <c r="H16" s="150" t="n">
        <v>4</v>
      </c>
      <c r="I16" s="149" t="n">
        <v>0</v>
      </c>
      <c r="J16" s="149" t="n">
        <v>30</v>
      </c>
    </row>
    <row r="17" customFormat="false" ht="15.75" hidden="false" customHeight="false" outlineLevel="0" collapsed="false">
      <c r="A17" s="148" t="n">
        <v>9</v>
      </c>
      <c r="B17" s="144" t="s">
        <v>589</v>
      </c>
      <c r="C17" s="148"/>
      <c r="D17" s="148"/>
      <c r="E17" s="149"/>
      <c r="F17" s="150"/>
      <c r="G17" s="149"/>
      <c r="H17" s="150"/>
      <c r="I17" s="149"/>
      <c r="J17" s="149"/>
    </row>
    <row r="18" customFormat="false" ht="15.75" hidden="false" customHeight="false" outlineLevel="0" collapsed="false">
      <c r="A18" s="148" t="n">
        <v>10</v>
      </c>
      <c r="B18" s="144" t="s">
        <v>20</v>
      </c>
      <c r="C18" s="148"/>
      <c r="D18" s="148"/>
      <c r="E18" s="149"/>
      <c r="F18" s="150"/>
      <c r="G18" s="149"/>
      <c r="H18" s="150"/>
      <c r="I18" s="149"/>
      <c r="J18" s="149"/>
    </row>
    <row r="19" customFormat="false" ht="15.75" hidden="false" customHeight="false" outlineLevel="0" collapsed="false">
      <c r="A19" s="148" t="n">
        <v>11</v>
      </c>
      <c r="B19" s="144" t="s">
        <v>21</v>
      </c>
      <c r="C19" s="148"/>
      <c r="D19" s="148" t="n">
        <v>48</v>
      </c>
      <c r="E19" s="149" t="n">
        <v>4</v>
      </c>
      <c r="F19" s="150" t="n">
        <v>1</v>
      </c>
      <c r="G19" s="149" t="n">
        <v>4</v>
      </c>
      <c r="H19" s="150" t="n">
        <v>1</v>
      </c>
      <c r="I19" s="149" t="n">
        <v>0</v>
      </c>
      <c r="J19" s="149" t="n">
        <v>44</v>
      </c>
    </row>
    <row r="20" customFormat="false" ht="15.75" hidden="false" customHeight="false" outlineLevel="0" collapsed="false">
      <c r="A20" s="148" t="n">
        <v>12</v>
      </c>
      <c r="B20" s="144" t="s">
        <v>23</v>
      </c>
      <c r="C20" s="148"/>
      <c r="D20" s="148" t="n">
        <v>2</v>
      </c>
      <c r="E20" s="149" t="n">
        <v>1</v>
      </c>
      <c r="F20" s="150" t="n">
        <v>0.25</v>
      </c>
      <c r="G20" s="149" t="n">
        <v>1</v>
      </c>
      <c r="H20" s="150" t="n">
        <v>0.25</v>
      </c>
      <c r="I20" s="149" t="n">
        <v>0</v>
      </c>
      <c r="J20" s="149" t="n">
        <v>1</v>
      </c>
    </row>
    <row r="21" customFormat="false" ht="15.75" hidden="false" customHeight="false" outlineLevel="0" collapsed="false">
      <c r="A21" s="148" t="n">
        <v>13</v>
      </c>
      <c r="B21" s="144" t="s">
        <v>590</v>
      </c>
      <c r="C21" s="148"/>
      <c r="D21" s="148"/>
      <c r="E21" s="149"/>
      <c r="F21" s="150"/>
      <c r="G21" s="149"/>
      <c r="H21" s="150"/>
      <c r="I21" s="149"/>
      <c r="J21" s="149"/>
    </row>
    <row r="22" customFormat="false" ht="15.75" hidden="false" customHeight="false" outlineLevel="0" collapsed="false">
      <c r="A22" s="148" t="n">
        <v>14</v>
      </c>
      <c r="B22" s="144" t="s">
        <v>25</v>
      </c>
      <c r="C22" s="148"/>
      <c r="D22" s="148" t="n">
        <v>117</v>
      </c>
      <c r="E22" s="149" t="n">
        <v>25</v>
      </c>
      <c r="F22" s="150" t="n">
        <v>6.25</v>
      </c>
      <c r="G22" s="149" t="n">
        <v>25</v>
      </c>
      <c r="H22" s="150" t="n">
        <v>6.25</v>
      </c>
      <c r="I22" s="149" t="n">
        <v>27</v>
      </c>
      <c r="J22" s="149" t="n">
        <v>65</v>
      </c>
    </row>
    <row r="23" customFormat="false" ht="15.75" hidden="false" customHeight="false" outlineLevel="0" collapsed="false">
      <c r="A23" s="148" t="n">
        <v>15</v>
      </c>
      <c r="B23" s="144" t="s">
        <v>33</v>
      </c>
      <c r="C23" s="148"/>
      <c r="D23" s="148"/>
      <c r="E23" s="149"/>
      <c r="F23" s="150"/>
      <c r="G23" s="149"/>
      <c r="H23" s="150"/>
      <c r="I23" s="149"/>
      <c r="J23" s="149"/>
    </row>
    <row r="24" customFormat="false" ht="15.75" hidden="false" customHeight="false" outlineLevel="0" collapsed="false">
      <c r="A24" s="148" t="n">
        <v>16</v>
      </c>
      <c r="B24" s="144"/>
      <c r="C24" s="148"/>
      <c r="D24" s="148"/>
      <c r="E24" s="149"/>
      <c r="F24" s="150"/>
      <c r="G24" s="149"/>
      <c r="H24" s="150"/>
      <c r="I24" s="149"/>
      <c r="J24" s="149"/>
    </row>
    <row r="25" customFormat="false" ht="15.75" hidden="false" customHeight="false" outlineLevel="0" collapsed="false">
      <c r="A25" s="148" t="n">
        <v>17</v>
      </c>
      <c r="B25" s="144"/>
      <c r="C25" s="148"/>
      <c r="D25" s="148"/>
      <c r="E25" s="149"/>
      <c r="F25" s="150"/>
      <c r="G25" s="149"/>
      <c r="H25" s="150"/>
      <c r="I25" s="149"/>
      <c r="J25" s="149"/>
    </row>
    <row r="26" customFormat="false" ht="15.75" hidden="false" customHeight="false" outlineLevel="0" collapsed="false">
      <c r="A26" s="148"/>
      <c r="B26" s="144"/>
      <c r="C26" s="148"/>
      <c r="D26" s="148"/>
      <c r="E26" s="149"/>
      <c r="F26" s="150"/>
      <c r="G26" s="149"/>
      <c r="H26" s="150"/>
      <c r="I26" s="149"/>
      <c r="J26" s="149"/>
    </row>
    <row r="27" customFormat="false" ht="15.75" hidden="false" customHeight="false" outlineLevel="0" collapsed="false">
      <c r="A27" s="148"/>
      <c r="B27" s="144"/>
      <c r="C27" s="148"/>
      <c r="D27" s="148"/>
      <c r="E27" s="149"/>
      <c r="F27" s="150"/>
      <c r="G27" s="149"/>
      <c r="H27" s="150"/>
      <c r="I27" s="149"/>
      <c r="J27" s="149"/>
    </row>
    <row r="28" customFormat="false" ht="15.75" hidden="false" customHeight="false" outlineLevel="0" collapsed="false">
      <c r="A28" s="148"/>
      <c r="B28" s="144" t="s">
        <v>325</v>
      </c>
      <c r="C28" s="144"/>
      <c r="D28" s="144" t="n">
        <f aca="false">SUM(D9:D27)</f>
        <v>357</v>
      </c>
      <c r="E28" s="145" t="n">
        <f aca="false">SUM(E9:E27)</f>
        <v>75</v>
      </c>
      <c r="F28" s="152" t="n">
        <f aca="false">SUM(F9:F27)</f>
        <v>17.75</v>
      </c>
      <c r="G28" s="145" t="n">
        <f aca="false">SUM(G9:G27)</f>
        <v>75</v>
      </c>
      <c r="H28" s="152" t="n">
        <f aca="false">SUM(H9:H27)</f>
        <v>17.75</v>
      </c>
      <c r="I28" s="145" t="n">
        <f aca="false">SUM(I9:I27)</f>
        <v>27</v>
      </c>
      <c r="J28" s="145" t="n">
        <f aca="false">SUM(J9:J27)</f>
        <v>245</v>
      </c>
    </row>
    <row r="31" customFormat="false" ht="15.75" hidden="false" customHeight="false" outlineLevel="0" collapsed="false">
      <c r="H31" s="156" t="s">
        <v>45</v>
      </c>
    </row>
    <row r="32" customFormat="false" ht="15.75" hidden="false" customHeight="false" outlineLevel="0" collapsed="false">
      <c r="H32" s="156" t="s">
        <v>591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3.99"/>
    <col collapsed="false" customWidth="true" hidden="false" outlineLevel="0" max="2" min="2" style="0" width="24.99"/>
    <col collapsed="false" customWidth="true" hidden="false" outlineLevel="0" max="4" min="4" style="0" width="12.42"/>
    <col collapsed="false" customWidth="true" hidden="false" outlineLevel="0" max="9" min="9" style="0" width="10.13"/>
  </cols>
  <sheetData>
    <row r="1" customFormat="false" ht="15.75" hidden="false" customHeight="false" outlineLevel="0" collapsed="false">
      <c r="A1" s="143" t="s">
        <v>580</v>
      </c>
    </row>
    <row r="3" customFormat="false" ht="15.75" hidden="false" customHeight="false" outlineLevel="0" collapsed="false">
      <c r="A3" s="143" t="s">
        <v>141</v>
      </c>
    </row>
    <row r="5" customFormat="false" ht="15.75" hidden="false" customHeight="false" outlineLevel="0" collapsed="false">
      <c r="A5" s="143" t="s">
        <v>595</v>
      </c>
      <c r="I5" s="154" t="s">
        <v>582</v>
      </c>
    </row>
    <row r="7" customFormat="false" ht="15.75" hidden="false" customHeight="false" outlineLevel="0" collapsed="false">
      <c r="A7" s="144" t="s">
        <v>583</v>
      </c>
      <c r="B7" s="144" t="s">
        <v>147</v>
      </c>
      <c r="C7" s="144" t="s">
        <v>367</v>
      </c>
      <c r="D7" s="144" t="s">
        <v>584</v>
      </c>
      <c r="E7" s="144" t="s">
        <v>596</v>
      </c>
      <c r="F7" s="144"/>
      <c r="G7" s="144" t="s">
        <v>597</v>
      </c>
      <c r="H7" s="144"/>
      <c r="I7" s="144" t="s">
        <v>588</v>
      </c>
      <c r="J7" s="144" t="s">
        <v>576</v>
      </c>
    </row>
    <row r="8" customFormat="false" ht="15.75" hidden="false" customHeight="false" outlineLevel="0" collapsed="false">
      <c r="A8" s="144"/>
      <c r="B8" s="144"/>
      <c r="C8" s="145" t="s">
        <v>577</v>
      </c>
      <c r="D8" s="145" t="s">
        <v>577</v>
      </c>
      <c r="E8" s="145" t="s">
        <v>577</v>
      </c>
      <c r="F8" s="145" t="s">
        <v>322</v>
      </c>
      <c r="G8" s="145" t="s">
        <v>577</v>
      </c>
      <c r="H8" s="145" t="s">
        <v>322</v>
      </c>
      <c r="I8" s="145" t="s">
        <v>577</v>
      </c>
      <c r="J8" s="145" t="s">
        <v>577</v>
      </c>
    </row>
    <row r="9" customFormat="false" ht="15.75" hidden="false" customHeight="false" outlineLevel="0" collapsed="false">
      <c r="A9" s="148" t="n">
        <v>1</v>
      </c>
      <c r="B9" s="144" t="s">
        <v>10</v>
      </c>
      <c r="C9" s="148"/>
      <c r="D9" s="148"/>
      <c r="E9" s="149"/>
      <c r="F9" s="150"/>
      <c r="G9" s="149"/>
      <c r="H9" s="150"/>
      <c r="I9" s="149"/>
      <c r="J9" s="149" t="n">
        <f aca="false">D9-E9-I9</f>
        <v>0</v>
      </c>
    </row>
    <row r="10" customFormat="false" ht="15.75" hidden="false" customHeight="false" outlineLevel="0" collapsed="false">
      <c r="A10" s="148" t="n">
        <v>2</v>
      </c>
      <c r="B10" s="144" t="s">
        <v>11</v>
      </c>
      <c r="C10" s="148"/>
      <c r="D10" s="148"/>
      <c r="E10" s="149"/>
      <c r="F10" s="150"/>
      <c r="G10" s="149"/>
      <c r="H10" s="150"/>
      <c r="I10" s="149"/>
      <c r="J10" s="149" t="n">
        <f aca="false">D10-E10-I10</f>
        <v>0</v>
      </c>
    </row>
    <row r="11" customFormat="false" ht="15.75" hidden="false" customHeight="false" outlineLevel="0" collapsed="false">
      <c r="A11" s="148" t="n">
        <v>3</v>
      </c>
      <c r="B11" s="144" t="s">
        <v>12</v>
      </c>
      <c r="C11" s="148"/>
      <c r="D11" s="148"/>
      <c r="E11" s="149"/>
      <c r="F11" s="150"/>
      <c r="G11" s="149"/>
      <c r="H11" s="150"/>
      <c r="I11" s="149"/>
      <c r="J11" s="149" t="n">
        <f aca="false">D11-E11-I11</f>
        <v>0</v>
      </c>
    </row>
    <row r="12" customFormat="false" ht="15.75" hidden="false" customHeight="false" outlineLevel="0" collapsed="false">
      <c r="A12" s="148" t="n">
        <v>4</v>
      </c>
      <c r="B12" s="144" t="s">
        <v>26</v>
      </c>
      <c r="C12" s="148"/>
      <c r="D12" s="148"/>
      <c r="E12" s="149"/>
      <c r="F12" s="150"/>
      <c r="G12" s="149"/>
      <c r="H12" s="150"/>
      <c r="I12" s="149"/>
      <c r="J12" s="149" t="n">
        <f aca="false">D12-E12-I12</f>
        <v>0</v>
      </c>
    </row>
    <row r="13" customFormat="false" ht="15.75" hidden="false" customHeight="false" outlineLevel="0" collapsed="false">
      <c r="A13" s="148" t="n">
        <v>5</v>
      </c>
      <c r="B13" s="144" t="s">
        <v>13</v>
      </c>
      <c r="C13" s="148"/>
      <c r="D13" s="148"/>
      <c r="E13" s="149"/>
      <c r="F13" s="150"/>
      <c r="G13" s="149"/>
      <c r="H13" s="150"/>
      <c r="I13" s="149"/>
      <c r="J13" s="149" t="n">
        <f aca="false">D13-E13-I13</f>
        <v>0</v>
      </c>
    </row>
    <row r="14" customFormat="false" ht="15.75" hidden="false" customHeight="false" outlineLevel="0" collapsed="false">
      <c r="A14" s="148" t="n">
        <v>6</v>
      </c>
      <c r="B14" s="144" t="s">
        <v>14</v>
      </c>
      <c r="C14" s="148"/>
      <c r="D14" s="148"/>
      <c r="E14" s="149"/>
      <c r="F14" s="150"/>
      <c r="G14" s="149"/>
      <c r="H14" s="150"/>
      <c r="I14" s="149"/>
      <c r="J14" s="149" t="n">
        <f aca="false">D14-E14-I14</f>
        <v>0</v>
      </c>
    </row>
    <row r="15" customFormat="false" ht="15.75" hidden="false" customHeight="false" outlineLevel="0" collapsed="false">
      <c r="A15" s="148" t="n">
        <v>7</v>
      </c>
      <c r="B15" s="144" t="s">
        <v>16</v>
      </c>
      <c r="C15" s="148"/>
      <c r="D15" s="148"/>
      <c r="E15" s="149"/>
      <c r="F15" s="150"/>
      <c r="G15" s="149"/>
      <c r="H15" s="150"/>
      <c r="I15" s="149"/>
      <c r="J15" s="149" t="n">
        <f aca="false">D15-E15-I15</f>
        <v>0</v>
      </c>
    </row>
    <row r="16" customFormat="false" ht="15.75" hidden="false" customHeight="false" outlineLevel="0" collapsed="false">
      <c r="A16" s="148" t="n">
        <v>8</v>
      </c>
      <c r="B16" s="144" t="s">
        <v>578</v>
      </c>
      <c r="C16" s="148"/>
      <c r="D16" s="148"/>
      <c r="E16" s="149"/>
      <c r="F16" s="150"/>
      <c r="G16" s="149"/>
      <c r="H16" s="150"/>
      <c r="I16" s="149"/>
      <c r="J16" s="149" t="n">
        <f aca="false">D16-E16-I16</f>
        <v>0</v>
      </c>
    </row>
    <row r="17" customFormat="false" ht="15.75" hidden="false" customHeight="false" outlineLevel="0" collapsed="false">
      <c r="A17" s="148" t="n">
        <v>9</v>
      </c>
      <c r="B17" s="144" t="s">
        <v>589</v>
      </c>
      <c r="C17" s="148"/>
      <c r="D17" s="148"/>
      <c r="E17" s="149"/>
      <c r="F17" s="150"/>
      <c r="G17" s="149"/>
      <c r="H17" s="150"/>
      <c r="I17" s="149"/>
      <c r="J17" s="149" t="n">
        <f aca="false">D17-E17-I17</f>
        <v>0</v>
      </c>
    </row>
    <row r="18" customFormat="false" ht="15.75" hidden="false" customHeight="false" outlineLevel="0" collapsed="false">
      <c r="A18" s="148" t="n">
        <v>10</v>
      </c>
      <c r="B18" s="144" t="s">
        <v>20</v>
      </c>
      <c r="C18" s="148"/>
      <c r="D18" s="148"/>
      <c r="E18" s="149"/>
      <c r="F18" s="150"/>
      <c r="G18" s="149"/>
      <c r="H18" s="150"/>
      <c r="I18" s="149"/>
      <c r="J18" s="149" t="n">
        <f aca="false">D18-E18-I18</f>
        <v>0</v>
      </c>
    </row>
    <row r="19" customFormat="false" ht="15.75" hidden="false" customHeight="false" outlineLevel="0" collapsed="false">
      <c r="A19" s="148" t="n">
        <v>11</v>
      </c>
      <c r="B19" s="144" t="s">
        <v>21</v>
      </c>
      <c r="C19" s="148"/>
      <c r="D19" s="148"/>
      <c r="E19" s="149"/>
      <c r="F19" s="150"/>
      <c r="G19" s="149"/>
      <c r="H19" s="150"/>
      <c r="I19" s="149"/>
      <c r="J19" s="149" t="n">
        <f aca="false">D19-E19-I19</f>
        <v>0</v>
      </c>
    </row>
    <row r="20" customFormat="false" ht="15.75" hidden="false" customHeight="false" outlineLevel="0" collapsed="false">
      <c r="A20" s="148" t="n">
        <v>12</v>
      </c>
      <c r="B20" s="144" t="s">
        <v>22</v>
      </c>
      <c r="C20" s="148"/>
      <c r="D20" s="148"/>
      <c r="E20" s="149"/>
      <c r="F20" s="150"/>
      <c r="G20" s="149"/>
      <c r="H20" s="150"/>
      <c r="I20" s="149"/>
      <c r="J20" s="149" t="n">
        <f aca="false">D20-E20-I20</f>
        <v>0</v>
      </c>
    </row>
    <row r="21" customFormat="false" ht="15.75" hidden="false" customHeight="false" outlineLevel="0" collapsed="false">
      <c r="A21" s="148" t="n">
        <v>13</v>
      </c>
      <c r="B21" s="144" t="s">
        <v>23</v>
      </c>
      <c r="C21" s="148"/>
      <c r="D21" s="148"/>
      <c r="E21" s="149"/>
      <c r="F21" s="150"/>
      <c r="G21" s="149"/>
      <c r="H21" s="150"/>
      <c r="I21" s="149"/>
      <c r="J21" s="149" t="n">
        <f aca="false">D21-E21-I21</f>
        <v>0</v>
      </c>
    </row>
    <row r="22" customFormat="false" ht="15.75" hidden="false" customHeight="false" outlineLevel="0" collapsed="false">
      <c r="A22" s="148" t="n">
        <v>14</v>
      </c>
      <c r="B22" s="144" t="s">
        <v>590</v>
      </c>
      <c r="C22" s="148"/>
      <c r="D22" s="148"/>
      <c r="E22" s="149"/>
      <c r="F22" s="150"/>
      <c r="G22" s="149"/>
      <c r="H22" s="150"/>
      <c r="I22" s="149"/>
      <c r="J22" s="149" t="n">
        <f aca="false">D22-E22-I22</f>
        <v>0</v>
      </c>
    </row>
    <row r="23" customFormat="false" ht="15.75" hidden="false" customHeight="false" outlineLevel="0" collapsed="false">
      <c r="A23" s="148" t="n">
        <v>15</v>
      </c>
      <c r="B23" s="144" t="s">
        <v>25</v>
      </c>
      <c r="C23" s="148"/>
      <c r="D23" s="148"/>
      <c r="E23" s="149"/>
      <c r="F23" s="150"/>
      <c r="G23" s="149"/>
      <c r="H23" s="150"/>
      <c r="I23" s="149"/>
      <c r="J23" s="149" t="n">
        <f aca="false">D23-E23-I23</f>
        <v>0</v>
      </c>
    </row>
    <row r="24" customFormat="false" ht="15.75" hidden="false" customHeight="false" outlineLevel="0" collapsed="false">
      <c r="A24" s="148" t="n">
        <v>16</v>
      </c>
      <c r="B24" s="144" t="s">
        <v>33</v>
      </c>
      <c r="C24" s="148"/>
      <c r="D24" s="148"/>
      <c r="E24" s="149"/>
      <c r="F24" s="150"/>
      <c r="G24" s="149"/>
      <c r="H24" s="150"/>
      <c r="I24" s="149"/>
      <c r="J24" s="149" t="n">
        <f aca="false">D24-E24-I24</f>
        <v>0</v>
      </c>
    </row>
    <row r="25" customFormat="false" ht="15.75" hidden="false" customHeight="false" outlineLevel="0" collapsed="false">
      <c r="A25" s="148" t="n">
        <v>17</v>
      </c>
      <c r="B25" s="144"/>
      <c r="C25" s="148"/>
      <c r="D25" s="148"/>
      <c r="E25" s="149"/>
      <c r="F25" s="150"/>
      <c r="G25" s="149"/>
      <c r="H25" s="150"/>
      <c r="I25" s="149"/>
      <c r="J25" s="149" t="n">
        <f aca="false">D25-E25-I25</f>
        <v>0</v>
      </c>
    </row>
    <row r="26" customFormat="false" ht="15.75" hidden="false" customHeight="false" outlineLevel="0" collapsed="false">
      <c r="A26" s="148"/>
      <c r="B26" s="144"/>
      <c r="C26" s="148"/>
      <c r="D26" s="148"/>
      <c r="E26" s="149"/>
      <c r="F26" s="150"/>
      <c r="G26" s="149"/>
      <c r="H26" s="150"/>
      <c r="I26" s="149"/>
      <c r="J26" s="149" t="n">
        <f aca="false">D26-E26-I26</f>
        <v>0</v>
      </c>
    </row>
    <row r="27" customFormat="false" ht="15.75" hidden="false" customHeight="false" outlineLevel="0" collapsed="false">
      <c r="A27" s="148"/>
      <c r="B27" s="144"/>
      <c r="C27" s="148"/>
      <c r="D27" s="148"/>
      <c r="E27" s="149"/>
      <c r="F27" s="150"/>
      <c r="G27" s="149"/>
      <c r="H27" s="150"/>
      <c r="I27" s="149"/>
      <c r="J27" s="149" t="n">
        <f aca="false">D27-E27-I27</f>
        <v>0</v>
      </c>
    </row>
    <row r="28" customFormat="false" ht="15.75" hidden="false" customHeight="false" outlineLevel="0" collapsed="false">
      <c r="A28" s="148"/>
      <c r="B28" s="144" t="s">
        <v>325</v>
      </c>
      <c r="C28" s="144" t="n">
        <v>78</v>
      </c>
      <c r="D28" s="144"/>
      <c r="E28" s="145"/>
      <c r="F28" s="152"/>
      <c r="G28" s="145"/>
      <c r="H28" s="152"/>
      <c r="I28" s="145"/>
      <c r="J28" s="145" t="n">
        <f aca="false">D28-E28-I28</f>
        <v>0</v>
      </c>
    </row>
    <row r="31" customFormat="false" ht="15.75" hidden="false" customHeight="false" outlineLevel="0" collapsed="false">
      <c r="H31" s="156" t="s">
        <v>45</v>
      </c>
    </row>
    <row r="32" customFormat="false" ht="15.75" hidden="false" customHeight="false" outlineLevel="0" collapsed="false">
      <c r="H32" s="156" t="s">
        <v>591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false" showOutlineSymbols="true" defaultGridColor="true" view="normal" topLeftCell="A5" colorId="64" zoomScale="100" zoomScaleNormal="100" zoomScalePageLayoutView="100" workbookViewId="0">
      <selection pane="topLeft" activeCell="A6" activeCellId="0" sqref="A6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.99"/>
    <col collapsed="false" customWidth="true" hidden="false" outlineLevel="0" max="2" min="2" style="0" width="30.85"/>
    <col collapsed="false" customWidth="true" hidden="false" outlineLevel="0" max="4" min="4" style="0" width="11.7"/>
    <col collapsed="false" customWidth="true" hidden="false" outlineLevel="0" max="9" min="9" style="0" width="9.85"/>
    <col collapsed="false" customWidth="true" hidden="false" outlineLevel="0" max="10" min="10" style="0" width="9.7"/>
  </cols>
  <sheetData>
    <row r="1" customFormat="false" ht="15.75" hidden="false" customHeight="false" outlineLevel="0" collapsed="false">
      <c r="A1" s="143" t="s">
        <v>580</v>
      </c>
    </row>
    <row r="3" customFormat="false" ht="15.75" hidden="false" customHeight="false" outlineLevel="0" collapsed="false">
      <c r="A3" s="143" t="s">
        <v>141</v>
      </c>
    </row>
    <row r="5" customFormat="false" ht="15.75" hidden="false" customHeight="false" outlineLevel="0" collapsed="false">
      <c r="A5" s="143" t="s">
        <v>598</v>
      </c>
      <c r="I5" s="154" t="s">
        <v>582</v>
      </c>
    </row>
    <row r="7" customFormat="false" ht="15.75" hidden="false" customHeight="false" outlineLevel="0" collapsed="false">
      <c r="A7" s="144" t="s">
        <v>583</v>
      </c>
      <c r="B7" s="144" t="s">
        <v>147</v>
      </c>
      <c r="C7" s="144" t="s">
        <v>367</v>
      </c>
      <c r="D7" s="144" t="s">
        <v>584</v>
      </c>
      <c r="E7" s="144" t="s">
        <v>599</v>
      </c>
      <c r="F7" s="144"/>
      <c r="G7" s="144" t="s">
        <v>587</v>
      </c>
      <c r="H7" s="144"/>
      <c r="I7" s="144" t="s">
        <v>588</v>
      </c>
      <c r="J7" s="144" t="s">
        <v>576</v>
      </c>
    </row>
    <row r="8" customFormat="false" ht="15.75" hidden="false" customHeight="false" outlineLevel="0" collapsed="false">
      <c r="A8" s="144"/>
      <c r="B8" s="144"/>
      <c r="C8" s="145" t="s">
        <v>577</v>
      </c>
      <c r="D8" s="145" t="s">
        <v>577</v>
      </c>
      <c r="E8" s="145" t="s">
        <v>577</v>
      </c>
      <c r="F8" s="145" t="s">
        <v>322</v>
      </c>
      <c r="G8" s="145" t="s">
        <v>577</v>
      </c>
      <c r="H8" s="145" t="s">
        <v>322</v>
      </c>
      <c r="I8" s="145" t="s">
        <v>577</v>
      </c>
      <c r="J8" s="145" t="s">
        <v>577</v>
      </c>
    </row>
    <row r="9" customFormat="false" ht="15.75" hidden="false" customHeight="false" outlineLevel="0" collapsed="false">
      <c r="A9" s="148" t="n">
        <v>1</v>
      </c>
      <c r="B9" s="144" t="s">
        <v>10</v>
      </c>
      <c r="C9" s="148"/>
      <c r="D9" s="148"/>
      <c r="E9" s="149"/>
      <c r="F9" s="150"/>
      <c r="G9" s="149"/>
      <c r="H9" s="150"/>
      <c r="I9" s="149"/>
      <c r="J9" s="149" t="n">
        <f aca="false">D9-E9-I9</f>
        <v>0</v>
      </c>
    </row>
    <row r="10" customFormat="false" ht="15.75" hidden="false" customHeight="false" outlineLevel="0" collapsed="false">
      <c r="A10" s="148" t="n">
        <v>2</v>
      </c>
      <c r="B10" s="144" t="s">
        <v>11</v>
      </c>
      <c r="C10" s="148"/>
      <c r="D10" s="148"/>
      <c r="E10" s="149"/>
      <c r="F10" s="150"/>
      <c r="G10" s="149"/>
      <c r="H10" s="150"/>
      <c r="I10" s="149"/>
      <c r="J10" s="149"/>
    </row>
    <row r="11" customFormat="false" ht="15.75" hidden="false" customHeight="false" outlineLevel="0" collapsed="false">
      <c r="A11" s="148" t="n">
        <v>3</v>
      </c>
      <c r="B11" s="144" t="s">
        <v>12</v>
      </c>
      <c r="C11" s="148"/>
      <c r="D11" s="148"/>
      <c r="E11" s="149"/>
      <c r="F11" s="150"/>
      <c r="G11" s="149"/>
      <c r="H11" s="150"/>
      <c r="I11" s="149"/>
      <c r="J11" s="149" t="n">
        <f aca="false">D11-E11-I11</f>
        <v>0</v>
      </c>
    </row>
    <row r="12" customFormat="false" ht="15.75" hidden="false" customHeight="false" outlineLevel="0" collapsed="false">
      <c r="A12" s="148" t="n">
        <v>4</v>
      </c>
      <c r="B12" s="144" t="s">
        <v>13</v>
      </c>
      <c r="C12" s="148"/>
      <c r="D12" s="148"/>
      <c r="E12" s="149"/>
      <c r="F12" s="150"/>
      <c r="G12" s="149"/>
      <c r="H12" s="150"/>
      <c r="I12" s="149"/>
      <c r="J12" s="149"/>
    </row>
    <row r="13" customFormat="false" ht="15.75" hidden="false" customHeight="false" outlineLevel="0" collapsed="false">
      <c r="A13" s="148" t="n">
        <v>5</v>
      </c>
      <c r="B13" s="144" t="s">
        <v>14</v>
      </c>
      <c r="C13" s="148"/>
      <c r="D13" s="148"/>
      <c r="E13" s="149"/>
      <c r="F13" s="150"/>
      <c r="G13" s="149"/>
      <c r="H13" s="150"/>
      <c r="I13" s="149"/>
      <c r="J13" s="149"/>
    </row>
    <row r="14" customFormat="false" ht="15.75" hidden="false" customHeight="false" outlineLevel="0" collapsed="false">
      <c r="A14" s="148" t="n">
        <v>6</v>
      </c>
      <c r="B14" s="144" t="s">
        <v>15</v>
      </c>
      <c r="C14" s="148"/>
      <c r="D14" s="148"/>
      <c r="E14" s="149"/>
      <c r="F14" s="150"/>
      <c r="G14" s="149"/>
      <c r="H14" s="150"/>
      <c r="I14" s="149"/>
      <c r="J14" s="149"/>
    </row>
    <row r="15" customFormat="false" ht="15.75" hidden="false" customHeight="false" outlineLevel="0" collapsed="false">
      <c r="A15" s="148" t="n">
        <v>7</v>
      </c>
      <c r="B15" s="144" t="s">
        <v>16</v>
      </c>
      <c r="C15" s="148"/>
      <c r="D15" s="148"/>
      <c r="E15" s="149"/>
      <c r="F15" s="150"/>
      <c r="G15" s="149"/>
      <c r="H15" s="150"/>
      <c r="I15" s="149"/>
      <c r="J15" s="149"/>
    </row>
    <row r="16" customFormat="false" ht="15.75" hidden="false" customHeight="false" outlineLevel="0" collapsed="false">
      <c r="A16" s="148" t="n">
        <v>8</v>
      </c>
      <c r="B16" s="144" t="s">
        <v>17</v>
      </c>
      <c r="C16" s="148"/>
      <c r="D16" s="148"/>
      <c r="E16" s="149"/>
      <c r="F16" s="150"/>
      <c r="G16" s="149"/>
      <c r="H16" s="150"/>
      <c r="I16" s="149"/>
      <c r="J16" s="149"/>
    </row>
    <row r="17" customFormat="false" ht="15.75" hidden="false" customHeight="false" outlineLevel="0" collapsed="false">
      <c r="A17" s="148" t="n">
        <v>9</v>
      </c>
      <c r="B17" s="144" t="s">
        <v>578</v>
      </c>
      <c r="C17" s="148"/>
      <c r="D17" s="148"/>
      <c r="E17" s="149"/>
      <c r="F17" s="150"/>
      <c r="G17" s="149"/>
      <c r="H17" s="150"/>
      <c r="I17" s="149"/>
      <c r="J17" s="149" t="n">
        <f aca="false">D17-E17-I17</f>
        <v>0</v>
      </c>
    </row>
    <row r="18" customFormat="false" ht="15.75" hidden="false" customHeight="false" outlineLevel="0" collapsed="false">
      <c r="A18" s="148" t="n">
        <v>10</v>
      </c>
      <c r="B18" s="144" t="s">
        <v>19</v>
      </c>
      <c r="C18" s="148"/>
      <c r="D18" s="148"/>
      <c r="E18" s="149"/>
      <c r="F18" s="150"/>
      <c r="G18" s="149"/>
      <c r="H18" s="150"/>
      <c r="I18" s="149"/>
      <c r="J18" s="149"/>
    </row>
    <row r="19" customFormat="false" ht="15.75" hidden="false" customHeight="false" outlineLevel="0" collapsed="false">
      <c r="A19" s="148" t="n">
        <v>11</v>
      </c>
      <c r="B19" s="144" t="s">
        <v>20</v>
      </c>
      <c r="C19" s="148"/>
      <c r="D19" s="148"/>
      <c r="E19" s="149"/>
      <c r="F19" s="150"/>
      <c r="G19" s="149"/>
      <c r="H19" s="150"/>
      <c r="I19" s="149"/>
      <c r="J19" s="149"/>
    </row>
    <row r="20" customFormat="false" ht="15.75" hidden="false" customHeight="false" outlineLevel="0" collapsed="false">
      <c r="A20" s="148" t="n">
        <v>12</v>
      </c>
      <c r="B20" s="144" t="s">
        <v>21</v>
      </c>
      <c r="C20" s="148"/>
      <c r="D20" s="148"/>
      <c r="E20" s="149"/>
      <c r="F20" s="150"/>
      <c r="G20" s="149"/>
      <c r="H20" s="150"/>
      <c r="I20" s="149"/>
      <c r="J20" s="149" t="n">
        <f aca="false">D20-E20-I20</f>
        <v>0</v>
      </c>
    </row>
    <row r="21" customFormat="false" ht="15.75" hidden="false" customHeight="false" outlineLevel="0" collapsed="false">
      <c r="A21" s="148" t="n">
        <v>13</v>
      </c>
      <c r="B21" s="144" t="s">
        <v>22</v>
      </c>
      <c r="C21" s="148"/>
      <c r="D21" s="148"/>
      <c r="E21" s="149"/>
      <c r="F21" s="150"/>
      <c r="G21" s="149"/>
      <c r="H21" s="150"/>
      <c r="I21" s="149"/>
      <c r="J21" s="149"/>
    </row>
    <row r="22" customFormat="false" ht="15.75" hidden="false" customHeight="false" outlineLevel="0" collapsed="false">
      <c r="A22" s="148" t="n">
        <v>14</v>
      </c>
      <c r="B22" s="144" t="s">
        <v>23</v>
      </c>
      <c r="C22" s="148"/>
      <c r="D22" s="148"/>
      <c r="E22" s="149"/>
      <c r="F22" s="150"/>
      <c r="G22" s="149"/>
      <c r="H22" s="150"/>
      <c r="I22" s="149"/>
      <c r="J22" s="149" t="n">
        <f aca="false">D22-E22-I22</f>
        <v>0</v>
      </c>
    </row>
    <row r="23" customFormat="false" ht="15.75" hidden="false" customHeight="false" outlineLevel="0" collapsed="false">
      <c r="A23" s="148" t="n">
        <v>15</v>
      </c>
      <c r="B23" s="144" t="s">
        <v>590</v>
      </c>
      <c r="C23" s="148"/>
      <c r="D23" s="148"/>
      <c r="E23" s="149"/>
      <c r="F23" s="150"/>
      <c r="G23" s="149"/>
      <c r="H23" s="150"/>
      <c r="I23" s="149"/>
      <c r="J23" s="149" t="n">
        <f aca="false">D23-E23-I23</f>
        <v>0</v>
      </c>
    </row>
    <row r="24" customFormat="false" ht="15.75" hidden="false" customHeight="false" outlineLevel="0" collapsed="false">
      <c r="A24" s="148" t="n">
        <v>16</v>
      </c>
      <c r="B24" s="144" t="s">
        <v>25</v>
      </c>
      <c r="C24" s="148"/>
      <c r="D24" s="148"/>
      <c r="E24" s="149"/>
      <c r="F24" s="150"/>
      <c r="G24" s="149"/>
      <c r="H24" s="150"/>
      <c r="I24" s="149"/>
      <c r="J24" s="149" t="n">
        <f aca="false">D24-E24-I24</f>
        <v>0</v>
      </c>
    </row>
    <row r="25" customFormat="false" ht="15.75" hidden="false" customHeight="false" outlineLevel="0" collapsed="false">
      <c r="A25" s="148" t="n">
        <v>17</v>
      </c>
      <c r="B25" s="144" t="s">
        <v>26</v>
      </c>
      <c r="C25" s="148"/>
      <c r="D25" s="148"/>
      <c r="E25" s="149"/>
      <c r="F25" s="150"/>
      <c r="G25" s="149"/>
      <c r="H25" s="150"/>
      <c r="I25" s="149"/>
      <c r="J25" s="149" t="n">
        <f aca="false">D25-E25-I25</f>
        <v>0</v>
      </c>
    </row>
    <row r="26" customFormat="false" ht="15.75" hidden="false" customHeight="false" outlineLevel="0" collapsed="false">
      <c r="A26" s="148" t="n">
        <v>18</v>
      </c>
      <c r="B26" s="144"/>
      <c r="C26" s="148"/>
      <c r="D26" s="148"/>
      <c r="E26" s="149"/>
      <c r="F26" s="150"/>
      <c r="G26" s="149"/>
      <c r="H26" s="150"/>
      <c r="I26" s="149"/>
      <c r="J26" s="149"/>
    </row>
    <row r="27" customFormat="false" ht="15.75" hidden="false" customHeight="false" outlineLevel="0" collapsed="false">
      <c r="A27" s="148"/>
      <c r="B27" s="144"/>
      <c r="C27" s="148"/>
      <c r="D27" s="148"/>
      <c r="E27" s="149"/>
      <c r="F27" s="150"/>
      <c r="G27" s="149"/>
      <c r="H27" s="150"/>
      <c r="I27" s="149"/>
      <c r="J27" s="149"/>
    </row>
    <row r="28" customFormat="false" ht="15.75" hidden="false" customHeight="false" outlineLevel="0" collapsed="false">
      <c r="A28" s="148"/>
      <c r="B28" s="144" t="s">
        <v>325</v>
      </c>
      <c r="C28" s="144" t="n">
        <v>79</v>
      </c>
      <c r="D28" s="144" t="n">
        <f aca="false">SUM(D9:D27)</f>
        <v>0</v>
      </c>
      <c r="E28" s="145" t="n">
        <f aca="false">SUM(E9:E27)</f>
        <v>0</v>
      </c>
      <c r="F28" s="152" t="n">
        <f aca="false">SUM(F9:F27)</f>
        <v>0</v>
      </c>
      <c r="G28" s="145" t="n">
        <f aca="false">SUM(G9:G27)</f>
        <v>0</v>
      </c>
      <c r="H28" s="152" t="n">
        <f aca="false">SUM(H9:H27)</f>
        <v>0</v>
      </c>
      <c r="I28" s="145" t="n">
        <f aca="false">SUM(I9:I27)</f>
        <v>0</v>
      </c>
      <c r="J28" s="145" t="n">
        <f aca="false">SUM(J9:J27)</f>
        <v>0</v>
      </c>
    </row>
    <row r="31" customFormat="false" ht="15.75" hidden="false" customHeight="false" outlineLevel="0" collapsed="false">
      <c r="H31" s="156" t="s">
        <v>45</v>
      </c>
    </row>
    <row r="32" customFormat="false" ht="15.75" hidden="false" customHeight="false" outlineLevel="0" collapsed="false">
      <c r="H32" s="156" t="s">
        <v>591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A6" activeCellId="0" sqref="A6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.85"/>
    <col collapsed="false" customWidth="true" hidden="false" outlineLevel="0" max="2" min="2" style="0" width="24.99"/>
    <col collapsed="false" customWidth="true" hidden="false" outlineLevel="0" max="4" min="4" style="0" width="12.42"/>
    <col collapsed="false" customWidth="true" hidden="false" outlineLevel="0" max="9" min="9" style="0" width="9.99"/>
    <col collapsed="false" customWidth="true" hidden="false" outlineLevel="0" max="10" min="10" style="0" width="10.13"/>
  </cols>
  <sheetData>
    <row r="1" customFormat="false" ht="15.75" hidden="false" customHeight="false" outlineLevel="0" collapsed="false">
      <c r="A1" s="143" t="s">
        <v>580</v>
      </c>
    </row>
    <row r="3" customFormat="false" ht="15.75" hidden="false" customHeight="false" outlineLevel="0" collapsed="false">
      <c r="A3" s="143" t="s">
        <v>141</v>
      </c>
    </row>
    <row r="5" customFormat="false" ht="15.75" hidden="false" customHeight="false" outlineLevel="0" collapsed="false">
      <c r="A5" s="143" t="s">
        <v>600</v>
      </c>
      <c r="I5" s="154" t="s">
        <v>582</v>
      </c>
    </row>
    <row r="7" customFormat="false" ht="15.75" hidden="false" customHeight="false" outlineLevel="0" collapsed="false">
      <c r="A7" s="144" t="s">
        <v>583</v>
      </c>
      <c r="B7" s="144" t="s">
        <v>147</v>
      </c>
      <c r="C7" s="144" t="s">
        <v>367</v>
      </c>
      <c r="D7" s="144" t="s">
        <v>584</v>
      </c>
      <c r="E7" s="144" t="s">
        <v>585</v>
      </c>
      <c r="F7" s="144"/>
      <c r="G7" s="144" t="s">
        <v>587</v>
      </c>
      <c r="H7" s="144"/>
      <c r="I7" s="144" t="s">
        <v>588</v>
      </c>
      <c r="J7" s="144" t="s">
        <v>576</v>
      </c>
    </row>
    <row r="8" customFormat="false" ht="15.75" hidden="false" customHeight="false" outlineLevel="0" collapsed="false">
      <c r="A8" s="144"/>
      <c r="B8" s="144"/>
      <c r="C8" s="145" t="s">
        <v>577</v>
      </c>
      <c r="D8" s="145" t="s">
        <v>577</v>
      </c>
      <c r="E8" s="145" t="s">
        <v>577</v>
      </c>
      <c r="F8" s="145" t="s">
        <v>322</v>
      </c>
      <c r="G8" s="145" t="s">
        <v>577</v>
      </c>
      <c r="H8" s="145" t="s">
        <v>322</v>
      </c>
      <c r="I8" s="145" t="s">
        <v>577</v>
      </c>
      <c r="J8" s="145" t="s">
        <v>577</v>
      </c>
    </row>
    <row r="9" customFormat="false" ht="15.75" hidden="false" customHeight="false" outlineLevel="0" collapsed="false">
      <c r="A9" s="148" t="n">
        <v>1</v>
      </c>
      <c r="B9" s="144" t="s">
        <v>10</v>
      </c>
      <c r="C9" s="148"/>
      <c r="D9" s="148"/>
      <c r="E9" s="149"/>
      <c r="F9" s="150"/>
      <c r="G9" s="149"/>
      <c r="H9" s="150"/>
      <c r="I9" s="149"/>
      <c r="J9" s="149" t="n">
        <f aca="false">D9-E9-I9</f>
        <v>0</v>
      </c>
    </row>
    <row r="10" customFormat="false" ht="15.75" hidden="false" customHeight="false" outlineLevel="0" collapsed="false">
      <c r="A10" s="148" t="n">
        <v>2</v>
      </c>
      <c r="B10" s="144" t="s">
        <v>11</v>
      </c>
      <c r="C10" s="148"/>
      <c r="D10" s="148"/>
      <c r="E10" s="149"/>
      <c r="F10" s="150"/>
      <c r="G10" s="149"/>
      <c r="H10" s="150"/>
      <c r="I10" s="149"/>
      <c r="J10" s="149" t="n">
        <f aca="false">D10-E10-I10</f>
        <v>0</v>
      </c>
    </row>
    <row r="11" customFormat="false" ht="15.75" hidden="false" customHeight="false" outlineLevel="0" collapsed="false">
      <c r="A11" s="148" t="n">
        <v>3</v>
      </c>
      <c r="B11" s="144" t="s">
        <v>12</v>
      </c>
      <c r="C11" s="148"/>
      <c r="D11" s="148"/>
      <c r="E11" s="149"/>
      <c r="F11" s="150"/>
      <c r="G11" s="149"/>
      <c r="H11" s="150"/>
      <c r="I11" s="149"/>
      <c r="J11" s="149" t="n">
        <f aca="false">D11-E11-I11</f>
        <v>0</v>
      </c>
    </row>
    <row r="12" customFormat="false" ht="15.75" hidden="false" customHeight="false" outlineLevel="0" collapsed="false">
      <c r="A12" s="148" t="n">
        <v>4</v>
      </c>
      <c r="B12" s="144" t="s">
        <v>26</v>
      </c>
      <c r="C12" s="148"/>
      <c r="D12" s="148"/>
      <c r="E12" s="149"/>
      <c r="F12" s="150"/>
      <c r="G12" s="149"/>
      <c r="H12" s="150"/>
      <c r="I12" s="149"/>
      <c r="J12" s="149" t="n">
        <f aca="false">D12-E12-I12</f>
        <v>0</v>
      </c>
    </row>
    <row r="13" customFormat="false" ht="15.75" hidden="false" customHeight="false" outlineLevel="0" collapsed="false">
      <c r="A13" s="148" t="n">
        <v>5</v>
      </c>
      <c r="B13" s="144" t="s">
        <v>13</v>
      </c>
      <c r="C13" s="148"/>
      <c r="D13" s="148"/>
      <c r="E13" s="149"/>
      <c r="F13" s="150"/>
      <c r="G13" s="149"/>
      <c r="H13" s="150"/>
      <c r="I13" s="149"/>
      <c r="J13" s="149" t="n">
        <f aca="false">D13-E13-I13</f>
        <v>0</v>
      </c>
    </row>
    <row r="14" customFormat="false" ht="15.75" hidden="false" customHeight="false" outlineLevel="0" collapsed="false">
      <c r="A14" s="148" t="n">
        <v>6</v>
      </c>
      <c r="B14" s="144" t="s">
        <v>14</v>
      </c>
      <c r="C14" s="148"/>
      <c r="D14" s="148"/>
      <c r="E14" s="149"/>
      <c r="F14" s="150"/>
      <c r="G14" s="149"/>
      <c r="H14" s="150"/>
      <c r="I14" s="149"/>
      <c r="J14" s="149" t="n">
        <f aca="false">D14-E14-I14</f>
        <v>0</v>
      </c>
    </row>
    <row r="15" customFormat="false" ht="15.75" hidden="false" customHeight="false" outlineLevel="0" collapsed="false">
      <c r="A15" s="148" t="n">
        <v>7</v>
      </c>
      <c r="B15" s="144" t="s">
        <v>16</v>
      </c>
      <c r="C15" s="148"/>
      <c r="D15" s="148"/>
      <c r="E15" s="149"/>
      <c r="F15" s="150"/>
      <c r="G15" s="149"/>
      <c r="H15" s="150"/>
      <c r="I15" s="149"/>
      <c r="J15" s="149" t="n">
        <f aca="false">D15-E15-I15</f>
        <v>0</v>
      </c>
    </row>
    <row r="16" customFormat="false" ht="15.75" hidden="false" customHeight="false" outlineLevel="0" collapsed="false">
      <c r="A16" s="148" t="n">
        <v>8</v>
      </c>
      <c r="B16" s="144" t="s">
        <v>578</v>
      </c>
      <c r="C16" s="148"/>
      <c r="D16" s="148"/>
      <c r="E16" s="149"/>
      <c r="F16" s="150"/>
      <c r="G16" s="149"/>
      <c r="H16" s="150"/>
      <c r="I16" s="149"/>
      <c r="J16" s="149" t="n">
        <f aca="false">D16-E16-I16</f>
        <v>0</v>
      </c>
    </row>
    <row r="17" customFormat="false" ht="15.75" hidden="false" customHeight="false" outlineLevel="0" collapsed="false">
      <c r="A17" s="148" t="n">
        <v>9</v>
      </c>
      <c r="B17" s="144" t="s">
        <v>589</v>
      </c>
      <c r="C17" s="148"/>
      <c r="D17" s="148"/>
      <c r="E17" s="149"/>
      <c r="F17" s="150"/>
      <c r="G17" s="149"/>
      <c r="H17" s="150"/>
      <c r="I17" s="149"/>
      <c r="J17" s="149" t="n">
        <f aca="false">D17-E17-I17</f>
        <v>0</v>
      </c>
    </row>
    <row r="18" customFormat="false" ht="15.75" hidden="false" customHeight="false" outlineLevel="0" collapsed="false">
      <c r="A18" s="148" t="n">
        <v>10</v>
      </c>
      <c r="B18" s="144" t="s">
        <v>20</v>
      </c>
      <c r="C18" s="148"/>
      <c r="D18" s="148"/>
      <c r="E18" s="149"/>
      <c r="F18" s="150"/>
      <c r="G18" s="149"/>
      <c r="H18" s="150"/>
      <c r="I18" s="149"/>
      <c r="J18" s="149" t="n">
        <f aca="false">D18-E18-I18</f>
        <v>0</v>
      </c>
    </row>
    <row r="19" customFormat="false" ht="15.75" hidden="false" customHeight="false" outlineLevel="0" collapsed="false">
      <c r="A19" s="148" t="n">
        <v>11</v>
      </c>
      <c r="B19" s="144" t="s">
        <v>21</v>
      </c>
      <c r="C19" s="148"/>
      <c r="D19" s="148"/>
      <c r="E19" s="149"/>
      <c r="F19" s="150"/>
      <c r="G19" s="149"/>
      <c r="H19" s="150"/>
      <c r="I19" s="149"/>
      <c r="J19" s="149" t="n">
        <f aca="false">D19-E19-I19</f>
        <v>0</v>
      </c>
    </row>
    <row r="20" customFormat="false" ht="15.75" hidden="false" customHeight="false" outlineLevel="0" collapsed="false">
      <c r="A20" s="148" t="n">
        <v>12</v>
      </c>
      <c r="B20" s="144" t="s">
        <v>23</v>
      </c>
      <c r="C20" s="148"/>
      <c r="D20" s="148"/>
      <c r="E20" s="149"/>
      <c r="F20" s="150"/>
      <c r="G20" s="149"/>
      <c r="H20" s="150"/>
      <c r="I20" s="149"/>
      <c r="J20" s="149" t="n">
        <f aca="false">D20-E20-I20</f>
        <v>0</v>
      </c>
    </row>
    <row r="21" customFormat="false" ht="15.75" hidden="false" customHeight="false" outlineLevel="0" collapsed="false">
      <c r="A21" s="148" t="n">
        <v>13</v>
      </c>
      <c r="B21" s="144" t="s">
        <v>590</v>
      </c>
      <c r="C21" s="148"/>
      <c r="D21" s="148"/>
      <c r="E21" s="149"/>
      <c r="F21" s="150"/>
      <c r="G21" s="149"/>
      <c r="H21" s="150"/>
      <c r="I21" s="149"/>
      <c r="J21" s="149" t="n">
        <f aca="false">D21-E21-I21</f>
        <v>0</v>
      </c>
    </row>
    <row r="22" customFormat="false" ht="15.75" hidden="false" customHeight="false" outlineLevel="0" collapsed="false">
      <c r="A22" s="148" t="n">
        <v>14</v>
      </c>
      <c r="B22" s="144" t="s">
        <v>25</v>
      </c>
      <c r="C22" s="148"/>
      <c r="D22" s="148"/>
      <c r="E22" s="149"/>
      <c r="F22" s="150"/>
      <c r="G22" s="149"/>
      <c r="H22" s="150"/>
      <c r="I22" s="149"/>
      <c r="J22" s="149" t="n">
        <f aca="false">D22-E22-I22</f>
        <v>0</v>
      </c>
    </row>
    <row r="23" customFormat="false" ht="15.75" hidden="false" customHeight="false" outlineLevel="0" collapsed="false">
      <c r="A23" s="148" t="n">
        <v>15</v>
      </c>
      <c r="B23" s="144" t="s">
        <v>33</v>
      </c>
      <c r="C23" s="148"/>
      <c r="D23" s="148"/>
      <c r="E23" s="149"/>
      <c r="F23" s="150"/>
      <c r="G23" s="149"/>
      <c r="H23" s="150"/>
      <c r="I23" s="149"/>
      <c r="J23" s="149" t="n">
        <f aca="false">D23-E23-I23</f>
        <v>0</v>
      </c>
    </row>
    <row r="24" customFormat="false" ht="15.75" hidden="false" customHeight="false" outlineLevel="0" collapsed="false">
      <c r="A24" s="148" t="n">
        <v>16</v>
      </c>
      <c r="B24" s="144"/>
      <c r="C24" s="148"/>
      <c r="D24" s="148"/>
      <c r="E24" s="149"/>
      <c r="F24" s="150"/>
      <c r="G24" s="149"/>
      <c r="H24" s="150"/>
      <c r="I24" s="149"/>
      <c r="J24" s="149"/>
    </row>
    <row r="25" customFormat="false" ht="15.75" hidden="false" customHeight="false" outlineLevel="0" collapsed="false">
      <c r="A25" s="148" t="n">
        <v>17</v>
      </c>
      <c r="B25" s="144"/>
      <c r="C25" s="148"/>
      <c r="D25" s="148"/>
      <c r="E25" s="149"/>
      <c r="F25" s="150"/>
      <c r="G25" s="149"/>
      <c r="H25" s="150"/>
      <c r="I25" s="149"/>
      <c r="J25" s="149"/>
    </row>
    <row r="26" customFormat="false" ht="15.75" hidden="false" customHeight="false" outlineLevel="0" collapsed="false">
      <c r="A26" s="148"/>
      <c r="B26" s="144"/>
      <c r="C26" s="148"/>
      <c r="D26" s="148"/>
      <c r="E26" s="149"/>
      <c r="F26" s="150"/>
      <c r="G26" s="149"/>
      <c r="H26" s="150"/>
      <c r="I26" s="149"/>
      <c r="J26" s="149"/>
    </row>
    <row r="27" customFormat="false" ht="15.75" hidden="false" customHeight="false" outlineLevel="0" collapsed="false">
      <c r="A27" s="148"/>
      <c r="B27" s="144"/>
      <c r="C27" s="148"/>
      <c r="D27" s="148"/>
      <c r="E27" s="149"/>
      <c r="F27" s="150"/>
      <c r="G27" s="149"/>
      <c r="H27" s="150"/>
      <c r="I27" s="149"/>
      <c r="J27" s="149"/>
    </row>
    <row r="28" customFormat="false" ht="15.75" hidden="false" customHeight="false" outlineLevel="0" collapsed="false">
      <c r="A28" s="148"/>
      <c r="B28" s="144" t="s">
        <v>325</v>
      </c>
      <c r="C28" s="144" t="n">
        <v>25</v>
      </c>
      <c r="D28" s="144" t="n">
        <f aca="false">SUM(D9:D27)</f>
        <v>0</v>
      </c>
      <c r="E28" s="145" t="n">
        <f aca="false">SUM(E9:E27)</f>
        <v>0</v>
      </c>
      <c r="F28" s="152" t="n">
        <f aca="false">SUM(F9:F27)</f>
        <v>0</v>
      </c>
      <c r="G28" s="145" t="n">
        <f aca="false">SUM(G9:G27)</f>
        <v>0</v>
      </c>
      <c r="H28" s="152" t="n">
        <f aca="false">SUM(H9:H27)</f>
        <v>0</v>
      </c>
      <c r="I28" s="145" t="n">
        <f aca="false">SUM(I9:I27)</f>
        <v>0</v>
      </c>
      <c r="J28" s="145" t="n">
        <f aca="false">SUM(J9:J27)</f>
        <v>0</v>
      </c>
    </row>
    <row r="31" customFormat="false" ht="15.75" hidden="false" customHeight="false" outlineLevel="0" collapsed="false">
      <c r="H31" s="156" t="s">
        <v>45</v>
      </c>
    </row>
    <row r="32" customFormat="false" ht="15.75" hidden="false" customHeight="false" outlineLevel="0" collapsed="false">
      <c r="H32" s="156" t="s">
        <v>591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6" activeCellId="0" sqref="A6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5.13"/>
    <col collapsed="false" customWidth="true" hidden="false" outlineLevel="0" max="2" min="2" style="0" width="24.99"/>
    <col collapsed="false" customWidth="true" hidden="false" outlineLevel="0" max="4" min="4" style="0" width="11.85"/>
    <col collapsed="false" customWidth="true" hidden="false" outlineLevel="0" max="9" min="9" style="0" width="9.99"/>
    <col collapsed="false" customWidth="true" hidden="false" outlineLevel="0" max="10" min="10" style="0" width="9.85"/>
  </cols>
  <sheetData>
    <row r="1" customFormat="false" ht="15.75" hidden="false" customHeight="false" outlineLevel="0" collapsed="false">
      <c r="A1" s="143" t="s">
        <v>580</v>
      </c>
    </row>
    <row r="3" customFormat="false" ht="15.75" hidden="false" customHeight="false" outlineLevel="0" collapsed="false">
      <c r="A3" s="143" t="s">
        <v>141</v>
      </c>
    </row>
    <row r="5" customFormat="false" ht="15.75" hidden="false" customHeight="false" outlineLevel="0" collapsed="false">
      <c r="A5" s="143" t="s">
        <v>601</v>
      </c>
      <c r="I5" s="154" t="s">
        <v>582</v>
      </c>
    </row>
    <row r="7" customFormat="false" ht="15.75" hidden="false" customHeight="false" outlineLevel="0" collapsed="false">
      <c r="A7" s="144" t="s">
        <v>583</v>
      </c>
      <c r="B7" s="144" t="s">
        <v>147</v>
      </c>
      <c r="C7" s="144" t="s">
        <v>367</v>
      </c>
      <c r="D7" s="144" t="s">
        <v>584</v>
      </c>
      <c r="E7" s="144" t="s">
        <v>599</v>
      </c>
      <c r="F7" s="144"/>
      <c r="G7" s="144" t="s">
        <v>587</v>
      </c>
      <c r="H7" s="144"/>
      <c r="I7" s="144" t="s">
        <v>588</v>
      </c>
      <c r="J7" s="144" t="s">
        <v>576</v>
      </c>
    </row>
    <row r="8" customFormat="false" ht="15.75" hidden="false" customHeight="false" outlineLevel="0" collapsed="false">
      <c r="A8" s="144"/>
      <c r="B8" s="144"/>
      <c r="C8" s="145" t="s">
        <v>577</v>
      </c>
      <c r="D8" s="145" t="s">
        <v>577</v>
      </c>
      <c r="E8" s="145" t="s">
        <v>577</v>
      </c>
      <c r="F8" s="145" t="s">
        <v>322</v>
      </c>
      <c r="G8" s="145" t="s">
        <v>577</v>
      </c>
      <c r="H8" s="145" t="s">
        <v>322</v>
      </c>
      <c r="I8" s="145" t="s">
        <v>577</v>
      </c>
      <c r="J8" s="145" t="s">
        <v>577</v>
      </c>
    </row>
    <row r="9" customFormat="false" ht="15.75" hidden="false" customHeight="false" outlineLevel="0" collapsed="false">
      <c r="A9" s="148" t="n">
        <v>1</v>
      </c>
      <c r="B9" s="144" t="s">
        <v>10</v>
      </c>
      <c r="C9" s="148"/>
      <c r="D9" s="148"/>
      <c r="E9" s="149"/>
      <c r="F9" s="150"/>
      <c r="G9" s="149"/>
      <c r="H9" s="150"/>
      <c r="I9" s="149"/>
      <c r="J9" s="149" t="n">
        <f aca="false">E9-G9-I9</f>
        <v>0</v>
      </c>
    </row>
    <row r="10" customFormat="false" ht="15.75" hidden="false" customHeight="false" outlineLevel="0" collapsed="false">
      <c r="A10" s="148" t="n">
        <v>2</v>
      </c>
      <c r="B10" s="144" t="s">
        <v>11</v>
      </c>
      <c r="C10" s="148"/>
      <c r="D10" s="148"/>
      <c r="E10" s="149"/>
      <c r="F10" s="150"/>
      <c r="G10" s="149"/>
      <c r="H10" s="150"/>
      <c r="I10" s="149"/>
      <c r="J10" s="149" t="n">
        <f aca="false">E10-G10-I10</f>
        <v>0</v>
      </c>
    </row>
    <row r="11" customFormat="false" ht="15.75" hidden="false" customHeight="false" outlineLevel="0" collapsed="false">
      <c r="A11" s="148" t="n">
        <v>3</v>
      </c>
      <c r="B11" s="144" t="s">
        <v>12</v>
      </c>
      <c r="C11" s="148"/>
      <c r="D11" s="148"/>
      <c r="E11" s="149"/>
      <c r="F11" s="150"/>
      <c r="G11" s="149"/>
      <c r="H11" s="150"/>
      <c r="I11" s="149"/>
      <c r="J11" s="149" t="n">
        <f aca="false">E11-G11-I11</f>
        <v>0</v>
      </c>
    </row>
    <row r="12" customFormat="false" ht="15.75" hidden="false" customHeight="false" outlineLevel="0" collapsed="false">
      <c r="A12" s="148" t="n">
        <v>4</v>
      </c>
      <c r="B12" s="144" t="s">
        <v>26</v>
      </c>
      <c r="C12" s="148"/>
      <c r="D12" s="148"/>
      <c r="E12" s="149"/>
      <c r="F12" s="150"/>
      <c r="G12" s="149"/>
      <c r="H12" s="150"/>
      <c r="I12" s="149"/>
      <c r="J12" s="149" t="n">
        <f aca="false">E12-G12-I12</f>
        <v>0</v>
      </c>
    </row>
    <row r="13" customFormat="false" ht="15.75" hidden="false" customHeight="false" outlineLevel="0" collapsed="false">
      <c r="A13" s="148" t="n">
        <v>5</v>
      </c>
      <c r="B13" s="144" t="s">
        <v>13</v>
      </c>
      <c r="C13" s="148"/>
      <c r="D13" s="148"/>
      <c r="E13" s="149"/>
      <c r="F13" s="150"/>
      <c r="G13" s="149"/>
      <c r="H13" s="150"/>
      <c r="I13" s="149"/>
      <c r="J13" s="149" t="n">
        <f aca="false">E13-G13-I13</f>
        <v>0</v>
      </c>
    </row>
    <row r="14" customFormat="false" ht="15.75" hidden="false" customHeight="false" outlineLevel="0" collapsed="false">
      <c r="A14" s="148" t="n">
        <v>6</v>
      </c>
      <c r="B14" s="144" t="s">
        <v>14</v>
      </c>
      <c r="C14" s="148"/>
      <c r="D14" s="148"/>
      <c r="E14" s="149"/>
      <c r="F14" s="150"/>
      <c r="G14" s="149"/>
      <c r="H14" s="150"/>
      <c r="I14" s="149"/>
      <c r="J14" s="149" t="n">
        <f aca="false">E14-G14-I14</f>
        <v>0</v>
      </c>
    </row>
    <row r="15" customFormat="false" ht="15.75" hidden="false" customHeight="false" outlineLevel="0" collapsed="false">
      <c r="A15" s="148" t="n">
        <v>7</v>
      </c>
      <c r="B15" s="144" t="s">
        <v>16</v>
      </c>
      <c r="C15" s="148"/>
      <c r="D15" s="148"/>
      <c r="E15" s="149"/>
      <c r="F15" s="150"/>
      <c r="G15" s="149"/>
      <c r="H15" s="150"/>
      <c r="I15" s="149"/>
      <c r="J15" s="149" t="n">
        <f aca="false">E15-G15-I15</f>
        <v>0</v>
      </c>
    </row>
    <row r="16" customFormat="false" ht="15.75" hidden="false" customHeight="false" outlineLevel="0" collapsed="false">
      <c r="A16" s="148"/>
      <c r="B16" s="144" t="s">
        <v>17</v>
      </c>
      <c r="C16" s="148"/>
      <c r="D16" s="148"/>
      <c r="E16" s="149"/>
      <c r="F16" s="150"/>
      <c r="G16" s="149"/>
      <c r="H16" s="150"/>
      <c r="I16" s="149"/>
      <c r="J16" s="149" t="n">
        <f aca="false">E16-G16-I16</f>
        <v>0</v>
      </c>
    </row>
    <row r="17" customFormat="false" ht="15.75" hidden="false" customHeight="false" outlineLevel="0" collapsed="false">
      <c r="A17" s="148" t="n">
        <v>8</v>
      </c>
      <c r="B17" s="144" t="s">
        <v>578</v>
      </c>
      <c r="C17" s="148"/>
      <c r="D17" s="148"/>
      <c r="E17" s="149"/>
      <c r="F17" s="150"/>
      <c r="G17" s="149"/>
      <c r="H17" s="150"/>
      <c r="I17" s="149"/>
      <c r="J17" s="149" t="n">
        <f aca="false">E17-G17-I17</f>
        <v>0</v>
      </c>
    </row>
    <row r="18" customFormat="false" ht="15.75" hidden="false" customHeight="false" outlineLevel="0" collapsed="false">
      <c r="A18" s="148" t="n">
        <v>9</v>
      </c>
      <c r="B18" s="144" t="s">
        <v>589</v>
      </c>
      <c r="C18" s="148"/>
      <c r="D18" s="148"/>
      <c r="E18" s="149"/>
      <c r="F18" s="150"/>
      <c r="G18" s="149"/>
      <c r="H18" s="150"/>
      <c r="I18" s="149"/>
      <c r="J18" s="149" t="n">
        <f aca="false">E18-G18-I18</f>
        <v>0</v>
      </c>
    </row>
    <row r="19" customFormat="false" ht="15.75" hidden="false" customHeight="false" outlineLevel="0" collapsed="false">
      <c r="A19" s="148" t="n">
        <v>10</v>
      </c>
      <c r="B19" s="144" t="s">
        <v>20</v>
      </c>
      <c r="C19" s="148"/>
      <c r="D19" s="148"/>
      <c r="E19" s="149"/>
      <c r="F19" s="150"/>
      <c r="G19" s="149"/>
      <c r="H19" s="150"/>
      <c r="I19" s="149"/>
      <c r="J19" s="149" t="n">
        <f aca="false">E19-G19-I19</f>
        <v>0</v>
      </c>
    </row>
    <row r="20" customFormat="false" ht="15.75" hidden="false" customHeight="false" outlineLevel="0" collapsed="false">
      <c r="A20" s="148" t="n">
        <v>11</v>
      </c>
      <c r="B20" s="144" t="s">
        <v>21</v>
      </c>
      <c r="C20" s="148"/>
      <c r="D20" s="148"/>
      <c r="E20" s="149"/>
      <c r="F20" s="150"/>
      <c r="G20" s="149"/>
      <c r="H20" s="150"/>
      <c r="I20" s="149"/>
      <c r="J20" s="149" t="n">
        <f aca="false">E20-G20-I20</f>
        <v>0</v>
      </c>
    </row>
    <row r="21" customFormat="false" ht="15.75" hidden="false" customHeight="false" outlineLevel="0" collapsed="false">
      <c r="A21" s="148" t="n">
        <v>12</v>
      </c>
      <c r="B21" s="144" t="s">
        <v>23</v>
      </c>
      <c r="C21" s="148"/>
      <c r="D21" s="148"/>
      <c r="E21" s="149"/>
      <c r="F21" s="150"/>
      <c r="G21" s="149"/>
      <c r="H21" s="150"/>
      <c r="I21" s="149"/>
      <c r="J21" s="149" t="n">
        <f aca="false">E21-G21-I21</f>
        <v>0</v>
      </c>
    </row>
    <row r="22" customFormat="false" ht="15.75" hidden="false" customHeight="false" outlineLevel="0" collapsed="false">
      <c r="A22" s="148" t="n">
        <v>13</v>
      </c>
      <c r="B22" s="144" t="s">
        <v>590</v>
      </c>
      <c r="C22" s="148"/>
      <c r="D22" s="148"/>
      <c r="E22" s="149"/>
      <c r="F22" s="150"/>
      <c r="G22" s="149"/>
      <c r="H22" s="150"/>
      <c r="I22" s="149"/>
      <c r="J22" s="149" t="n">
        <f aca="false">E22-G22-I22</f>
        <v>0</v>
      </c>
    </row>
    <row r="23" customFormat="false" ht="15.75" hidden="false" customHeight="false" outlineLevel="0" collapsed="false">
      <c r="A23" s="148" t="n">
        <v>14</v>
      </c>
      <c r="B23" s="144" t="s">
        <v>25</v>
      </c>
      <c r="C23" s="148"/>
      <c r="D23" s="148"/>
      <c r="E23" s="149"/>
      <c r="F23" s="150"/>
      <c r="G23" s="149"/>
      <c r="H23" s="150"/>
      <c r="I23" s="149"/>
      <c r="J23" s="149" t="n">
        <f aca="false">E23-G23-I23</f>
        <v>0</v>
      </c>
    </row>
    <row r="24" customFormat="false" ht="15.75" hidden="false" customHeight="false" outlineLevel="0" collapsed="false">
      <c r="A24" s="148" t="n">
        <v>15</v>
      </c>
      <c r="B24" s="144" t="s">
        <v>22</v>
      </c>
      <c r="C24" s="148"/>
      <c r="D24" s="148"/>
      <c r="E24" s="149"/>
      <c r="F24" s="150"/>
      <c r="G24" s="149"/>
      <c r="H24" s="150"/>
      <c r="I24" s="149"/>
      <c r="J24" s="149" t="n">
        <f aca="false">E24-G24-I24</f>
        <v>0</v>
      </c>
    </row>
    <row r="25" customFormat="false" ht="15.75" hidden="false" customHeight="false" outlineLevel="0" collapsed="false">
      <c r="A25" s="148" t="n">
        <v>16</v>
      </c>
      <c r="B25" s="144"/>
      <c r="C25" s="148"/>
      <c r="D25" s="148"/>
      <c r="E25" s="149"/>
      <c r="F25" s="150"/>
      <c r="G25" s="149"/>
      <c r="H25" s="150"/>
      <c r="I25" s="149"/>
      <c r="J25" s="149" t="n">
        <f aca="false">E25-G25-I25</f>
        <v>0</v>
      </c>
    </row>
    <row r="26" customFormat="false" ht="15.75" hidden="false" customHeight="false" outlineLevel="0" collapsed="false">
      <c r="A26" s="148" t="n">
        <v>17</v>
      </c>
      <c r="B26" s="144"/>
      <c r="C26" s="148"/>
      <c r="D26" s="148"/>
      <c r="E26" s="149"/>
      <c r="F26" s="150"/>
      <c r="G26" s="149"/>
      <c r="H26" s="150"/>
      <c r="I26" s="149"/>
      <c r="J26" s="149" t="n">
        <f aca="false">E26-G26-I26</f>
        <v>0</v>
      </c>
    </row>
    <row r="27" customFormat="false" ht="15.75" hidden="false" customHeight="false" outlineLevel="0" collapsed="false">
      <c r="A27" s="148"/>
      <c r="B27" s="144"/>
      <c r="C27" s="148"/>
      <c r="D27" s="148"/>
      <c r="E27" s="149"/>
      <c r="F27" s="150"/>
      <c r="G27" s="149"/>
      <c r="H27" s="150"/>
      <c r="I27" s="149"/>
      <c r="J27" s="149" t="n">
        <f aca="false">E27-G27-I27</f>
        <v>0</v>
      </c>
    </row>
    <row r="28" customFormat="false" ht="15.75" hidden="false" customHeight="false" outlineLevel="0" collapsed="false">
      <c r="A28" s="148"/>
      <c r="B28" s="144" t="s">
        <v>325</v>
      </c>
      <c r="C28" s="144"/>
      <c r="D28" s="144" t="n">
        <f aca="false">SUM(D9:D27)</f>
        <v>0</v>
      </c>
      <c r="E28" s="145" t="n">
        <f aca="false">SUM(E9:E27)</f>
        <v>0</v>
      </c>
      <c r="F28" s="152" t="n">
        <f aca="false">SUM(F9:F27)</f>
        <v>0</v>
      </c>
      <c r="G28" s="145" t="n">
        <f aca="false">SUM(G9:G27)</f>
        <v>0</v>
      </c>
      <c r="H28" s="152" t="n">
        <f aca="false">SUM(H9:H27)</f>
        <v>0</v>
      </c>
      <c r="I28" s="145" t="n">
        <f aca="false">SUM(I9:I27)</f>
        <v>0</v>
      </c>
      <c r="J28" s="149" t="n">
        <f aca="false">E28-G28-I28</f>
        <v>0</v>
      </c>
    </row>
    <row r="31" customFormat="false" ht="15.75" hidden="false" customHeight="false" outlineLevel="0" collapsed="false">
      <c r="H31" s="156" t="s">
        <v>45</v>
      </c>
    </row>
    <row r="32" customFormat="false" ht="15.75" hidden="false" customHeight="false" outlineLevel="0" collapsed="false">
      <c r="H32" s="156" t="s">
        <v>591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4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E34" activeCellId="0" sqref="E34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6.7"/>
    <col collapsed="false" customWidth="true" hidden="false" outlineLevel="0" max="2" min="2" style="0" width="29.85"/>
    <col collapsed="false" customWidth="true" hidden="false" outlineLevel="0" max="5" min="5" style="0" width="15.7"/>
    <col collapsed="false" customWidth="true" hidden="false" outlineLevel="0" max="7" min="7" style="0" width="13.28"/>
  </cols>
  <sheetData>
    <row r="1" customFormat="false" ht="15.75" hidden="false" customHeight="false" outlineLevel="0" collapsed="false">
      <c r="A1" s="143" t="s">
        <v>580</v>
      </c>
    </row>
    <row r="2" customFormat="false" ht="15.75" hidden="false" customHeight="false" outlineLevel="0" collapsed="false">
      <c r="A2" s="143" t="s">
        <v>141</v>
      </c>
    </row>
    <row r="3" customFormat="false" ht="15" hidden="false" customHeight="false" outlineLevel="0" collapsed="false">
      <c r="F3" s="154" t="s">
        <v>582</v>
      </c>
    </row>
    <row r="4" customFormat="false" ht="15.75" hidden="false" customHeight="false" outlineLevel="0" collapsed="false">
      <c r="A4" s="143" t="s">
        <v>602</v>
      </c>
    </row>
    <row r="5" customFormat="false" ht="15.75" hidden="false" customHeight="false" outlineLevel="0" collapsed="false">
      <c r="A5" s="157"/>
      <c r="B5" s="145" t="s">
        <v>603</v>
      </c>
      <c r="C5" s="144" t="s">
        <v>367</v>
      </c>
      <c r="D5" s="144" t="s">
        <v>604</v>
      </c>
      <c r="E5" s="144"/>
      <c r="F5" s="144" t="s">
        <v>605</v>
      </c>
      <c r="G5" s="158"/>
    </row>
    <row r="6" customFormat="false" ht="12.75" hidden="false" customHeight="false" outlineLevel="0" collapsed="false">
      <c r="A6" s="65"/>
      <c r="B6" s="65"/>
      <c r="C6" s="79" t="s">
        <v>369</v>
      </c>
      <c r="D6" s="79" t="s">
        <v>321</v>
      </c>
      <c r="E6" s="79" t="s">
        <v>322</v>
      </c>
      <c r="F6" s="79" t="s">
        <v>321</v>
      </c>
      <c r="G6" s="79" t="s">
        <v>322</v>
      </c>
    </row>
    <row r="7" customFormat="false" ht="14.25" hidden="false" customHeight="false" outlineLevel="0" collapsed="false">
      <c r="A7" s="159" t="s">
        <v>55</v>
      </c>
      <c r="B7" s="159" t="s">
        <v>56</v>
      </c>
      <c r="C7" s="159" t="s">
        <v>57</v>
      </c>
      <c r="D7" s="159" t="s">
        <v>58</v>
      </c>
      <c r="E7" s="159" t="s">
        <v>59</v>
      </c>
      <c r="F7" s="159" t="s">
        <v>58</v>
      </c>
      <c r="G7" s="159" t="s">
        <v>59</v>
      </c>
    </row>
    <row r="8" customFormat="false" ht="15.75" hidden="false" customHeight="false" outlineLevel="0" collapsed="false">
      <c r="A8" s="160" t="n">
        <v>1</v>
      </c>
      <c r="B8" s="161" t="s">
        <v>10</v>
      </c>
      <c r="C8" s="162" t="n">
        <v>13432</v>
      </c>
      <c r="D8" s="162" t="n">
        <v>422</v>
      </c>
      <c r="E8" s="163" t="n">
        <v>73.25</v>
      </c>
      <c r="F8" s="162" t="n">
        <v>18765</v>
      </c>
      <c r="G8" s="163" t="n">
        <v>5283</v>
      </c>
    </row>
    <row r="9" customFormat="false" ht="15.75" hidden="false" customHeight="false" outlineLevel="0" collapsed="false">
      <c r="A9" s="160" t="n">
        <v>2</v>
      </c>
      <c r="B9" s="161" t="s">
        <v>11</v>
      </c>
      <c r="C9" s="162" t="n">
        <v>2000</v>
      </c>
      <c r="D9" s="162" t="n">
        <v>51</v>
      </c>
      <c r="E9" s="163" t="n">
        <v>13.86</v>
      </c>
      <c r="F9" s="162" t="n">
        <v>1308</v>
      </c>
      <c r="G9" s="163" t="n">
        <v>402.64</v>
      </c>
    </row>
    <row r="10" customFormat="false" ht="15.75" hidden="false" customHeight="false" outlineLevel="0" collapsed="false">
      <c r="A10" s="160" t="n">
        <v>3</v>
      </c>
      <c r="B10" s="161" t="s">
        <v>12</v>
      </c>
      <c r="C10" s="162" t="n">
        <v>6110</v>
      </c>
      <c r="D10" s="162" t="n">
        <v>140</v>
      </c>
      <c r="E10" s="163" t="n">
        <v>74.17</v>
      </c>
      <c r="F10" s="162" t="n">
        <v>5581</v>
      </c>
      <c r="G10" s="163" t="n">
        <v>1965.08</v>
      </c>
    </row>
    <row r="11" customFormat="false" ht="15.75" hidden="false" customHeight="false" outlineLevel="0" collapsed="false">
      <c r="A11" s="160" t="n">
        <v>4</v>
      </c>
      <c r="B11" s="161" t="s">
        <v>13</v>
      </c>
      <c r="C11" s="162" t="n">
        <v>3595</v>
      </c>
      <c r="D11" s="162" t="n">
        <v>75</v>
      </c>
      <c r="E11" s="163" t="n">
        <v>46.9</v>
      </c>
      <c r="F11" s="162" t="n">
        <v>913</v>
      </c>
      <c r="G11" s="163" t="n">
        <v>405.8</v>
      </c>
    </row>
    <row r="12" customFormat="false" ht="15.75" hidden="false" customHeight="false" outlineLevel="0" collapsed="false">
      <c r="A12" s="160" t="n">
        <v>5</v>
      </c>
      <c r="B12" s="161" t="s">
        <v>14</v>
      </c>
      <c r="C12" s="162" t="n">
        <v>1895</v>
      </c>
      <c r="D12" s="162" t="n">
        <v>46</v>
      </c>
      <c r="E12" s="163" t="n">
        <v>11.34</v>
      </c>
      <c r="F12" s="162" t="n">
        <v>150</v>
      </c>
      <c r="G12" s="163" t="n">
        <v>45.61</v>
      </c>
    </row>
    <row r="13" customFormat="false" ht="15.75" hidden="false" customHeight="false" outlineLevel="0" collapsed="false">
      <c r="A13" s="160" t="n">
        <v>6</v>
      </c>
      <c r="B13" s="161" t="s">
        <v>15</v>
      </c>
      <c r="C13" s="162" t="n">
        <v>190</v>
      </c>
      <c r="D13" s="162" t="n">
        <v>0</v>
      </c>
      <c r="E13" s="163" t="n">
        <v>0</v>
      </c>
      <c r="F13" s="162" t="n">
        <v>0</v>
      </c>
      <c r="G13" s="163" t="n">
        <v>0</v>
      </c>
    </row>
    <row r="14" customFormat="false" ht="15.75" hidden="false" customHeight="false" outlineLevel="0" collapsed="false">
      <c r="A14" s="160" t="n">
        <v>7</v>
      </c>
      <c r="B14" s="161" t="s">
        <v>16</v>
      </c>
      <c r="C14" s="162" t="n">
        <v>634</v>
      </c>
      <c r="D14" s="162" t="n">
        <v>0</v>
      </c>
      <c r="E14" s="163" t="n">
        <v>0</v>
      </c>
      <c r="F14" s="162" t="n">
        <v>1</v>
      </c>
      <c r="G14" s="163" t="n">
        <v>0.25</v>
      </c>
    </row>
    <row r="15" customFormat="false" ht="15.75" hidden="false" customHeight="false" outlineLevel="0" collapsed="false">
      <c r="A15" s="160" t="n">
        <v>8</v>
      </c>
      <c r="B15" s="161" t="s">
        <v>17</v>
      </c>
      <c r="C15" s="162" t="n">
        <v>107</v>
      </c>
      <c r="D15" s="162" t="n">
        <v>0</v>
      </c>
      <c r="E15" s="163" t="n">
        <v>0.2</v>
      </c>
      <c r="F15" s="162" t="n">
        <v>2</v>
      </c>
      <c r="G15" s="163" t="n">
        <v>0.2</v>
      </c>
    </row>
    <row r="16" customFormat="false" ht="15.75" hidden="false" customHeight="false" outlineLevel="0" collapsed="false">
      <c r="A16" s="160" t="n">
        <v>9</v>
      </c>
      <c r="B16" s="161" t="s">
        <v>578</v>
      </c>
      <c r="C16" s="162" t="n">
        <v>1663</v>
      </c>
      <c r="D16" s="162" t="n">
        <v>45</v>
      </c>
      <c r="E16" s="163" t="n">
        <v>15</v>
      </c>
      <c r="F16" s="162" t="n">
        <v>682</v>
      </c>
      <c r="G16" s="163" t="n">
        <v>330</v>
      </c>
    </row>
    <row r="17" customFormat="false" ht="15.75" hidden="false" customHeight="false" outlineLevel="0" collapsed="false">
      <c r="A17" s="160" t="n">
        <v>10</v>
      </c>
      <c r="B17" s="161" t="s">
        <v>19</v>
      </c>
      <c r="C17" s="162" t="n">
        <v>644</v>
      </c>
      <c r="D17" s="162" t="n">
        <v>0</v>
      </c>
      <c r="E17" s="163" t="n">
        <v>0</v>
      </c>
      <c r="F17" s="162" t="n">
        <v>0</v>
      </c>
      <c r="G17" s="163" t="n">
        <v>0</v>
      </c>
    </row>
    <row r="18" customFormat="false" ht="15.75" hidden="false" customHeight="false" outlineLevel="0" collapsed="false">
      <c r="A18" s="160" t="n">
        <v>11</v>
      </c>
      <c r="B18" s="161" t="s">
        <v>20</v>
      </c>
      <c r="C18" s="162" t="n">
        <v>868</v>
      </c>
      <c r="D18" s="162" t="n">
        <v>0</v>
      </c>
      <c r="E18" s="163" t="n">
        <v>85</v>
      </c>
      <c r="F18" s="162" t="n">
        <v>260</v>
      </c>
      <c r="G18" s="163" t="n">
        <v>104</v>
      </c>
    </row>
    <row r="19" customFormat="false" ht="15.75" hidden="false" customHeight="false" outlineLevel="0" collapsed="false">
      <c r="A19" s="160" t="n">
        <v>12</v>
      </c>
      <c r="B19" s="161" t="s">
        <v>21</v>
      </c>
      <c r="C19" s="162" t="n">
        <v>25430</v>
      </c>
      <c r="D19" s="162" t="n">
        <v>1969</v>
      </c>
      <c r="E19" s="163" t="n">
        <v>464.25</v>
      </c>
      <c r="F19" s="162" t="n">
        <v>26428</v>
      </c>
      <c r="G19" s="163" t="n">
        <v>11466.22</v>
      </c>
    </row>
    <row r="20" customFormat="false" ht="15.75" hidden="false" customHeight="false" outlineLevel="0" collapsed="false">
      <c r="A20" s="160" t="n">
        <v>13</v>
      </c>
      <c r="B20" s="161" t="s">
        <v>22</v>
      </c>
      <c r="C20" s="162" t="n">
        <v>106</v>
      </c>
      <c r="D20" s="162" t="n">
        <v>0</v>
      </c>
      <c r="E20" s="163" t="n">
        <v>0.5</v>
      </c>
      <c r="F20" s="162" t="n">
        <v>2</v>
      </c>
      <c r="G20" s="163" t="n">
        <v>0.5</v>
      </c>
    </row>
    <row r="21" customFormat="false" ht="15.75" hidden="false" customHeight="false" outlineLevel="0" collapsed="false">
      <c r="A21" s="160" t="n">
        <v>14</v>
      </c>
      <c r="B21" s="161" t="s">
        <v>23</v>
      </c>
      <c r="C21" s="162" t="n">
        <v>3410</v>
      </c>
      <c r="D21" s="162" t="n">
        <v>26</v>
      </c>
      <c r="E21" s="163" t="n">
        <v>10.43</v>
      </c>
      <c r="F21" s="162" t="n">
        <v>1532</v>
      </c>
      <c r="G21" s="163" t="n">
        <v>532.55</v>
      </c>
    </row>
    <row r="22" customFormat="false" ht="15.75" hidden="false" customHeight="false" outlineLevel="0" collapsed="false">
      <c r="A22" s="160" t="n">
        <v>15</v>
      </c>
      <c r="B22" s="161" t="s">
        <v>24</v>
      </c>
      <c r="C22" s="162" t="n">
        <v>2086</v>
      </c>
      <c r="D22" s="162" t="n">
        <v>11</v>
      </c>
      <c r="E22" s="163" t="n">
        <v>5.5</v>
      </c>
      <c r="F22" s="162" t="n">
        <v>747</v>
      </c>
      <c r="G22" s="163" t="n">
        <v>344</v>
      </c>
    </row>
    <row r="23" customFormat="false" ht="15.75" hidden="false" customHeight="false" outlineLevel="0" collapsed="false">
      <c r="A23" s="160" t="n">
        <v>16</v>
      </c>
      <c r="B23" s="161" t="s">
        <v>25</v>
      </c>
      <c r="C23" s="162" t="n">
        <v>20855</v>
      </c>
      <c r="D23" s="162" t="n">
        <v>1225</v>
      </c>
      <c r="E23" s="163" t="n">
        <v>1246.33</v>
      </c>
      <c r="F23" s="162" t="n">
        <v>26228</v>
      </c>
      <c r="G23" s="163" t="n">
        <v>10319.98</v>
      </c>
    </row>
    <row r="24" customFormat="false" ht="15.75" hidden="false" customHeight="false" outlineLevel="0" collapsed="false">
      <c r="A24" s="160" t="n">
        <v>17</v>
      </c>
      <c r="B24" s="161" t="s">
        <v>606</v>
      </c>
      <c r="C24" s="162" t="n">
        <v>158</v>
      </c>
      <c r="D24" s="162" t="n">
        <v>14</v>
      </c>
      <c r="E24" s="163" t="n">
        <v>12</v>
      </c>
      <c r="F24" s="162" t="n">
        <v>14</v>
      </c>
      <c r="G24" s="163" t="n">
        <v>12</v>
      </c>
    </row>
    <row r="25" customFormat="false" ht="15.75" hidden="false" customHeight="false" outlineLevel="0" collapsed="false">
      <c r="A25" s="160" t="n">
        <v>18</v>
      </c>
      <c r="B25" s="161" t="s">
        <v>593</v>
      </c>
      <c r="C25" s="162" t="n">
        <v>2190</v>
      </c>
      <c r="D25" s="162" t="n">
        <v>0</v>
      </c>
      <c r="E25" s="163" t="n">
        <v>0</v>
      </c>
      <c r="F25" s="162" t="n">
        <v>175</v>
      </c>
      <c r="G25" s="163" t="n">
        <v>210</v>
      </c>
    </row>
    <row r="26" customFormat="false" ht="15.75" hidden="false" customHeight="false" outlineLevel="0" collapsed="false">
      <c r="A26" s="160" t="n">
        <v>19</v>
      </c>
      <c r="B26" s="161" t="s">
        <v>607</v>
      </c>
      <c r="C26" s="162" t="n">
        <v>1116</v>
      </c>
      <c r="D26" s="162" t="n">
        <v>0</v>
      </c>
      <c r="E26" s="163" t="n">
        <v>22</v>
      </c>
      <c r="F26" s="162" t="n">
        <v>211</v>
      </c>
      <c r="G26" s="163" t="n">
        <v>97</v>
      </c>
    </row>
    <row r="27" customFormat="false" ht="15.75" hidden="false" customHeight="false" outlineLevel="0" collapsed="false">
      <c r="A27" s="160" t="n">
        <v>20</v>
      </c>
      <c r="B27" s="161" t="s">
        <v>608</v>
      </c>
      <c r="C27" s="162" t="n">
        <v>5322</v>
      </c>
      <c r="D27" s="162" t="n">
        <v>0</v>
      </c>
      <c r="E27" s="163" t="n">
        <v>0</v>
      </c>
      <c r="F27" s="162" t="n">
        <v>0</v>
      </c>
      <c r="G27" s="163" t="n">
        <v>0</v>
      </c>
    </row>
    <row r="28" customFormat="false" ht="15.75" hidden="false" customHeight="false" outlineLevel="0" collapsed="false">
      <c r="A28" s="160" t="n">
        <v>21</v>
      </c>
      <c r="B28" s="161" t="s">
        <v>609</v>
      </c>
      <c r="C28" s="162" t="n">
        <v>23185</v>
      </c>
      <c r="D28" s="162" t="n">
        <v>370</v>
      </c>
      <c r="E28" s="163" t="n">
        <v>92.05</v>
      </c>
      <c r="F28" s="162" t="n">
        <v>14928</v>
      </c>
      <c r="G28" s="163" t="n">
        <v>8125</v>
      </c>
    </row>
    <row r="29" customFormat="false" ht="15.75" hidden="false" customHeight="false" outlineLevel="0" collapsed="false">
      <c r="A29" s="160" t="n">
        <v>22</v>
      </c>
      <c r="B29" s="161" t="s">
        <v>31</v>
      </c>
      <c r="C29" s="162" t="n">
        <v>33442</v>
      </c>
      <c r="D29" s="162" t="n">
        <v>6032</v>
      </c>
      <c r="E29" s="163" t="n">
        <v>1125.49</v>
      </c>
      <c r="F29" s="162" t="n">
        <v>96349</v>
      </c>
      <c r="G29" s="163" t="n">
        <v>11146.92</v>
      </c>
    </row>
    <row r="30" customFormat="false" ht="15.75" hidden="false" customHeight="false" outlineLevel="0" collapsed="false">
      <c r="A30" s="160" t="n">
        <v>23</v>
      </c>
      <c r="B30" s="161" t="s">
        <v>32</v>
      </c>
      <c r="C30" s="162" t="n">
        <v>3158</v>
      </c>
      <c r="D30" s="162" t="n">
        <v>0</v>
      </c>
      <c r="E30" s="163" t="n">
        <v>0</v>
      </c>
      <c r="F30" s="162" t="n">
        <v>0</v>
      </c>
      <c r="G30" s="163" t="n">
        <v>0</v>
      </c>
    </row>
    <row r="31" customFormat="false" ht="14.25" hidden="false" customHeight="false" outlineLevel="0" collapsed="false">
      <c r="A31" s="164"/>
      <c r="B31" s="164"/>
      <c r="C31" s="165" t="n">
        <f aca="false">SUM(C8:C30)</f>
        <v>151596</v>
      </c>
      <c r="D31" s="165" t="n">
        <f aca="false">SUM(D8:D30)</f>
        <v>10426</v>
      </c>
      <c r="E31" s="166" t="n">
        <f aca="false">SUM(E8:E30)</f>
        <v>3298.27</v>
      </c>
      <c r="F31" s="165" t="n">
        <f aca="false">SUM(F8:F30)</f>
        <v>194276</v>
      </c>
      <c r="G31" s="166" t="n">
        <f aca="false">SUM(G8:G30)</f>
        <v>50790.75</v>
      </c>
    </row>
    <row r="32" customFormat="false" ht="14.25" hidden="false" customHeight="false" outlineLevel="0" collapsed="false">
      <c r="A32" s="44"/>
      <c r="B32" s="44"/>
      <c r="C32" s="44"/>
      <c r="D32" s="44"/>
      <c r="E32" s="167" t="s">
        <v>45</v>
      </c>
      <c r="F32" s="168"/>
    </row>
    <row r="33" customFormat="false" ht="14.25" hidden="false" customHeight="false" outlineLevel="0" collapsed="false">
      <c r="A33" s="44"/>
      <c r="B33" s="44"/>
      <c r="C33" s="44"/>
      <c r="D33" s="44"/>
      <c r="E33" s="167" t="s">
        <v>610</v>
      </c>
      <c r="F33" s="168"/>
    </row>
    <row r="34" customFormat="false" ht="12.75" hidden="false" customHeight="false" outlineLevel="0" collapsed="false">
      <c r="A34" s="44"/>
      <c r="B34" s="44"/>
      <c r="C34" s="44"/>
      <c r="D34" s="44"/>
      <c r="E34" s="44"/>
    </row>
  </sheetData>
  <mergeCells count="1">
    <mergeCell ref="A31:B31"/>
  </mergeCells>
  <printOptions headings="false" gridLines="false" gridLinesSet="true" horizontalCentered="false" verticalCentered="false"/>
  <pageMargins left="0.708333333333333" right="0.708333333333333" top="0.551388888888889" bottom="0.55138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36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N42" activeCellId="0" sqref="N42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3.56"/>
    <col collapsed="false" customWidth="true" hidden="false" outlineLevel="0" max="2" min="2" style="0" width="10.13"/>
    <col collapsed="false" customWidth="true" hidden="false" outlineLevel="0" max="3" min="3" style="0" width="7.85"/>
    <col collapsed="false" customWidth="true" hidden="false" outlineLevel="0" max="16" min="16" style="0" width="10.13"/>
  </cols>
  <sheetData>
    <row r="1" customFormat="false" ht="12.75" hidden="false" customHeight="false" outlineLevel="0" collapsed="false">
      <c r="A1" s="44" t="s">
        <v>611</v>
      </c>
      <c r="B1" s="44"/>
      <c r="C1" s="44"/>
      <c r="D1" s="44"/>
      <c r="E1" s="44"/>
      <c r="F1" s="44"/>
    </row>
    <row r="2" customFormat="false" ht="12.75" hidden="false" customHeight="false" outlineLevel="0" collapsed="false">
      <c r="A2" s="27" t="s">
        <v>612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customFormat="false" ht="12.75" hidden="false" customHeight="false" outlineLevel="0" collapsed="false">
      <c r="A3" s="107"/>
      <c r="B3" s="125"/>
      <c r="C3" s="79" t="s">
        <v>613</v>
      </c>
      <c r="D3" s="79"/>
      <c r="E3" s="79"/>
      <c r="F3" s="79"/>
      <c r="G3" s="79"/>
      <c r="H3" s="79"/>
      <c r="I3" s="79"/>
      <c r="J3" s="79"/>
      <c r="K3" s="79"/>
      <c r="L3" s="79" t="s">
        <v>614</v>
      </c>
      <c r="M3" s="79"/>
      <c r="N3" s="79"/>
      <c r="O3" s="79"/>
      <c r="P3" s="79"/>
      <c r="Q3" s="79"/>
      <c r="R3" s="79"/>
      <c r="S3" s="79"/>
    </row>
    <row r="4" customFormat="false" ht="12.75" hidden="false" customHeight="false" outlineLevel="0" collapsed="false">
      <c r="A4" s="71" t="s">
        <v>615</v>
      </c>
      <c r="B4" s="71" t="s">
        <v>147</v>
      </c>
      <c r="C4" s="71" t="s">
        <v>367</v>
      </c>
      <c r="D4" s="169" t="s">
        <v>616</v>
      </c>
      <c r="E4" s="169"/>
      <c r="F4" s="81" t="s">
        <v>617</v>
      </c>
      <c r="G4" s="81"/>
      <c r="H4" s="68" t="s">
        <v>618</v>
      </c>
      <c r="I4" s="68"/>
      <c r="J4" s="68"/>
      <c r="K4" s="68"/>
      <c r="L4" s="169" t="s">
        <v>616</v>
      </c>
      <c r="M4" s="169"/>
      <c r="N4" s="81" t="s">
        <v>617</v>
      </c>
      <c r="O4" s="81"/>
      <c r="P4" s="68" t="s">
        <v>618</v>
      </c>
      <c r="Q4" s="68"/>
      <c r="R4" s="68"/>
      <c r="S4" s="68"/>
    </row>
    <row r="5" customFormat="false" ht="12.75" hidden="false" customHeight="false" outlineLevel="0" collapsed="false">
      <c r="A5" s="170"/>
      <c r="B5" s="170"/>
      <c r="C5" s="170"/>
      <c r="D5" s="78" t="s">
        <v>619</v>
      </c>
      <c r="E5" s="78"/>
      <c r="F5" s="78" t="s">
        <v>619</v>
      </c>
      <c r="G5" s="78"/>
      <c r="H5" s="171" t="s">
        <v>616</v>
      </c>
      <c r="I5" s="171"/>
      <c r="J5" s="172" t="s">
        <v>617</v>
      </c>
      <c r="K5" s="172"/>
      <c r="L5" s="78" t="s">
        <v>619</v>
      </c>
      <c r="M5" s="78"/>
      <c r="N5" s="78" t="s">
        <v>619</v>
      </c>
      <c r="O5" s="78"/>
      <c r="P5" s="171" t="s">
        <v>616</v>
      </c>
      <c r="Q5" s="171"/>
      <c r="R5" s="172" t="s">
        <v>617</v>
      </c>
      <c r="S5" s="172"/>
    </row>
    <row r="6" customFormat="false" ht="12.75" hidden="false" customHeight="false" outlineLevel="0" collapsed="false">
      <c r="A6" s="170"/>
      <c r="B6" s="170"/>
      <c r="C6" s="170"/>
      <c r="D6" s="79" t="s">
        <v>620</v>
      </c>
      <c r="E6" s="79"/>
      <c r="F6" s="79" t="s">
        <v>620</v>
      </c>
      <c r="G6" s="79"/>
      <c r="H6" s="27"/>
      <c r="I6" s="171"/>
      <c r="J6" s="173"/>
      <c r="K6" s="83"/>
      <c r="L6" s="79" t="s">
        <v>620</v>
      </c>
      <c r="M6" s="79"/>
      <c r="N6" s="79" t="s">
        <v>620</v>
      </c>
      <c r="O6" s="79"/>
      <c r="P6" s="27"/>
      <c r="Q6" s="171"/>
      <c r="R6" s="173"/>
      <c r="S6" s="83"/>
    </row>
    <row r="7" customFormat="false" ht="12.75" hidden="false" customHeight="false" outlineLevel="0" collapsed="false">
      <c r="A7" s="70"/>
      <c r="B7" s="70"/>
      <c r="C7" s="70"/>
      <c r="D7" s="77" t="s">
        <v>369</v>
      </c>
      <c r="E7" s="78" t="s">
        <v>322</v>
      </c>
      <c r="F7" s="78" t="s">
        <v>369</v>
      </c>
      <c r="G7" s="78" t="s">
        <v>322</v>
      </c>
      <c r="H7" s="79" t="s">
        <v>369</v>
      </c>
      <c r="I7" s="79" t="s">
        <v>322</v>
      </c>
      <c r="J7" s="79" t="s">
        <v>369</v>
      </c>
      <c r="K7" s="79" t="s">
        <v>322</v>
      </c>
      <c r="L7" s="77" t="s">
        <v>369</v>
      </c>
      <c r="M7" s="78" t="s">
        <v>322</v>
      </c>
      <c r="N7" s="78" t="s">
        <v>369</v>
      </c>
      <c r="O7" s="78" t="s">
        <v>322</v>
      </c>
      <c r="P7" s="79" t="s">
        <v>369</v>
      </c>
      <c r="Q7" s="79" t="s">
        <v>322</v>
      </c>
      <c r="R7" s="79" t="s">
        <v>369</v>
      </c>
      <c r="S7" s="79" t="s">
        <v>322</v>
      </c>
    </row>
    <row r="8" customFormat="false" ht="12.75" hidden="false" customHeight="false" outlineLevel="0" collapsed="false">
      <c r="A8" s="80" t="s">
        <v>55</v>
      </c>
      <c r="B8" s="80" t="s">
        <v>56</v>
      </c>
      <c r="C8" s="80" t="s">
        <v>57</v>
      </c>
      <c r="D8" s="80" t="s">
        <v>58</v>
      </c>
      <c r="E8" s="80" t="s">
        <v>59</v>
      </c>
      <c r="F8" s="80" t="s">
        <v>158</v>
      </c>
      <c r="G8" s="80" t="s">
        <v>159</v>
      </c>
      <c r="H8" s="80" t="s">
        <v>160</v>
      </c>
      <c r="I8" s="80" t="s">
        <v>161</v>
      </c>
      <c r="J8" s="80" t="s">
        <v>162</v>
      </c>
      <c r="K8" s="80" t="s">
        <v>163</v>
      </c>
      <c r="L8" s="80" t="s">
        <v>164</v>
      </c>
      <c r="M8" s="80" t="s">
        <v>165</v>
      </c>
      <c r="N8" s="80" t="s">
        <v>166</v>
      </c>
      <c r="O8" s="80" t="s">
        <v>167</v>
      </c>
      <c r="P8" s="80" t="s">
        <v>168</v>
      </c>
      <c r="Q8" s="80" t="s">
        <v>169</v>
      </c>
      <c r="R8" s="80" t="s">
        <v>170</v>
      </c>
      <c r="S8" s="80" t="s">
        <v>171</v>
      </c>
    </row>
    <row r="9" customFormat="false" ht="14.25" hidden="false" customHeight="false" outlineLevel="0" collapsed="false">
      <c r="A9" s="174" t="n">
        <v>1</v>
      </c>
      <c r="B9" s="174" t="s">
        <v>174</v>
      </c>
      <c r="C9" s="174"/>
      <c r="D9" s="174" t="n">
        <v>0</v>
      </c>
      <c r="E9" s="175" t="n">
        <v>0</v>
      </c>
      <c r="F9" s="174" t="n">
        <v>0</v>
      </c>
      <c r="G9" s="175" t="n">
        <v>0</v>
      </c>
      <c r="H9" s="174" t="n">
        <v>260</v>
      </c>
      <c r="I9" s="175" t="n">
        <v>18</v>
      </c>
      <c r="J9" s="174" t="n">
        <v>135</v>
      </c>
      <c r="K9" s="175" t="n">
        <v>56</v>
      </c>
      <c r="L9" s="174" t="n">
        <v>16</v>
      </c>
      <c r="M9" s="175" t="n">
        <v>1.94</v>
      </c>
      <c r="N9" s="174" t="n">
        <v>32</v>
      </c>
      <c r="O9" s="175" t="n">
        <v>53.88</v>
      </c>
      <c r="P9" s="174" t="n">
        <v>1427</v>
      </c>
      <c r="Q9" s="175" t="n">
        <v>195.9</v>
      </c>
      <c r="R9" s="174" t="n">
        <v>1047</v>
      </c>
      <c r="S9" s="175" t="n">
        <v>698.53</v>
      </c>
    </row>
    <row r="10" customFormat="false" ht="14.25" hidden="false" customHeight="false" outlineLevel="0" collapsed="false">
      <c r="A10" s="174" t="n">
        <v>2</v>
      </c>
      <c r="B10" s="174" t="s">
        <v>176</v>
      </c>
      <c r="C10" s="174"/>
      <c r="D10" s="174"/>
      <c r="E10" s="175"/>
      <c r="F10" s="174"/>
      <c r="G10" s="175"/>
      <c r="H10" s="174" t="n">
        <v>233</v>
      </c>
      <c r="I10" s="175" t="n">
        <v>15</v>
      </c>
      <c r="J10" s="174" t="n">
        <v>82</v>
      </c>
      <c r="K10" s="175" t="n">
        <v>37</v>
      </c>
      <c r="L10" s="174" t="n">
        <v>0</v>
      </c>
      <c r="M10" s="175" t="n">
        <v>0</v>
      </c>
      <c r="N10" s="174" t="n">
        <v>5</v>
      </c>
      <c r="O10" s="175" t="n">
        <v>8.42</v>
      </c>
      <c r="P10" s="174" t="n">
        <v>146</v>
      </c>
      <c r="Q10" s="175" t="n">
        <v>20.37</v>
      </c>
      <c r="R10" s="174" t="n">
        <v>94</v>
      </c>
      <c r="S10" s="175" t="n">
        <v>45.78</v>
      </c>
    </row>
    <row r="11" customFormat="false" ht="14.25" hidden="false" customHeight="false" outlineLevel="0" collapsed="false">
      <c r="A11" s="174" t="n">
        <v>3</v>
      </c>
      <c r="B11" s="174" t="s">
        <v>177</v>
      </c>
      <c r="C11" s="174"/>
      <c r="D11" s="174"/>
      <c r="E11" s="175"/>
      <c r="F11" s="174"/>
      <c r="G11" s="175"/>
      <c r="H11" s="174" t="n">
        <v>1025</v>
      </c>
      <c r="I11" s="175" t="n">
        <v>19</v>
      </c>
      <c r="J11" s="174" t="n">
        <v>921</v>
      </c>
      <c r="K11" s="175" t="n">
        <v>632</v>
      </c>
      <c r="L11" s="174" t="n">
        <v>0</v>
      </c>
      <c r="M11" s="175" t="n">
        <v>0</v>
      </c>
      <c r="N11" s="174" t="n">
        <v>1</v>
      </c>
      <c r="O11" s="175" t="n">
        <v>1.68</v>
      </c>
      <c r="P11" s="174" t="n">
        <v>702</v>
      </c>
      <c r="Q11" s="175" t="n">
        <v>88.67</v>
      </c>
      <c r="R11" s="174" t="n">
        <v>409</v>
      </c>
      <c r="S11" s="175" t="n">
        <v>216.83</v>
      </c>
    </row>
    <row r="12" customFormat="false" ht="14.25" hidden="false" customHeight="false" outlineLevel="0" collapsed="false">
      <c r="A12" s="174" t="n">
        <v>4</v>
      </c>
      <c r="B12" s="174" t="s">
        <v>243</v>
      </c>
      <c r="C12" s="174"/>
      <c r="D12" s="174"/>
      <c r="E12" s="175"/>
      <c r="F12" s="174"/>
      <c r="G12" s="175"/>
      <c r="H12" s="174" t="n">
        <v>38</v>
      </c>
      <c r="I12" s="175" t="n">
        <v>7</v>
      </c>
      <c r="J12" s="174" t="n">
        <v>25</v>
      </c>
      <c r="K12" s="175" t="n">
        <v>10</v>
      </c>
      <c r="L12" s="174" t="n">
        <v>0</v>
      </c>
      <c r="M12" s="175" t="n">
        <v>0</v>
      </c>
      <c r="N12" s="174" t="n">
        <v>26</v>
      </c>
      <c r="O12" s="175" t="n">
        <v>43.77</v>
      </c>
      <c r="P12" s="174" t="n">
        <v>309</v>
      </c>
      <c r="Q12" s="175" t="n">
        <v>35.55</v>
      </c>
      <c r="R12" s="174" t="n">
        <v>254</v>
      </c>
      <c r="S12" s="175" t="n">
        <v>148.25</v>
      </c>
    </row>
    <row r="13" customFormat="false" ht="14.25" hidden="false" customHeight="false" outlineLevel="0" collapsed="false">
      <c r="A13" s="174" t="n">
        <v>5</v>
      </c>
      <c r="B13" s="174" t="s">
        <v>179</v>
      </c>
      <c r="C13" s="174"/>
      <c r="D13" s="174"/>
      <c r="E13" s="175"/>
      <c r="F13" s="174"/>
      <c r="G13" s="175"/>
      <c r="H13" s="174" t="n">
        <v>53</v>
      </c>
      <c r="I13" s="175" t="n">
        <v>11</v>
      </c>
      <c r="J13" s="174" t="n">
        <v>23</v>
      </c>
      <c r="K13" s="175" t="n">
        <v>9</v>
      </c>
      <c r="L13" s="174" t="n">
        <v>0</v>
      </c>
      <c r="M13" s="175" t="n">
        <v>0</v>
      </c>
      <c r="N13" s="174" t="n">
        <v>0</v>
      </c>
      <c r="O13" s="175" t="n">
        <v>0</v>
      </c>
      <c r="P13" s="174" t="n">
        <v>51</v>
      </c>
      <c r="Q13" s="175" t="n">
        <v>7.12</v>
      </c>
      <c r="R13" s="174" t="n">
        <v>28</v>
      </c>
      <c r="S13" s="175" t="n">
        <v>8.4</v>
      </c>
    </row>
    <row r="14" customFormat="false" ht="14.25" hidden="false" customHeight="false" outlineLevel="0" collapsed="false">
      <c r="A14" s="174" t="n">
        <v>6</v>
      </c>
      <c r="B14" s="174" t="s">
        <v>180</v>
      </c>
      <c r="C14" s="174"/>
      <c r="D14" s="174"/>
      <c r="E14" s="175"/>
      <c r="F14" s="174"/>
      <c r="G14" s="175"/>
      <c r="H14" s="174" t="n">
        <v>0</v>
      </c>
      <c r="I14" s="175" t="n">
        <v>0</v>
      </c>
      <c r="J14" s="174" t="n">
        <v>0</v>
      </c>
      <c r="K14" s="175" t="n">
        <v>0</v>
      </c>
      <c r="L14" s="174" t="n">
        <v>0</v>
      </c>
      <c r="M14" s="175" t="n">
        <v>0</v>
      </c>
      <c r="N14" s="174" t="n">
        <v>0</v>
      </c>
      <c r="O14" s="175" t="n">
        <v>0</v>
      </c>
      <c r="P14" s="174" t="n">
        <v>0</v>
      </c>
      <c r="Q14" s="175" t="n">
        <v>0</v>
      </c>
      <c r="R14" s="174" t="n">
        <v>0</v>
      </c>
      <c r="S14" s="175" t="n">
        <v>0</v>
      </c>
    </row>
    <row r="15" customFormat="false" ht="14.25" hidden="false" customHeight="false" outlineLevel="0" collapsed="false">
      <c r="A15" s="174" t="n">
        <v>6</v>
      </c>
      <c r="B15" s="174" t="s">
        <v>621</v>
      </c>
      <c r="C15" s="174"/>
      <c r="D15" s="174"/>
      <c r="E15" s="175"/>
      <c r="F15" s="174"/>
      <c r="G15" s="175"/>
      <c r="H15" s="174" t="n">
        <v>15</v>
      </c>
      <c r="I15" s="175" t="n">
        <v>0.75</v>
      </c>
      <c r="J15" s="174" t="n">
        <v>5</v>
      </c>
      <c r="K15" s="175" t="n">
        <v>2.25</v>
      </c>
      <c r="L15" s="174" t="n">
        <v>0</v>
      </c>
      <c r="M15" s="175" t="n">
        <v>0</v>
      </c>
      <c r="N15" s="174" t="n">
        <v>0</v>
      </c>
      <c r="O15" s="175" t="n">
        <v>0</v>
      </c>
      <c r="P15" s="174" t="n">
        <v>87</v>
      </c>
      <c r="Q15" s="175" t="n">
        <v>11.27</v>
      </c>
      <c r="R15" s="174" t="n">
        <v>43</v>
      </c>
      <c r="S15" s="175" t="n">
        <v>12.9</v>
      </c>
    </row>
    <row r="16" customFormat="false" ht="14.25" hidden="false" customHeight="false" outlineLevel="0" collapsed="false">
      <c r="A16" s="174" t="n">
        <v>7</v>
      </c>
      <c r="B16" s="174" t="s">
        <v>387</v>
      </c>
      <c r="C16" s="174"/>
      <c r="D16" s="174"/>
      <c r="E16" s="175"/>
      <c r="F16" s="174"/>
      <c r="G16" s="175"/>
      <c r="H16" s="174" t="n">
        <v>0</v>
      </c>
      <c r="I16" s="175" t="n">
        <v>0</v>
      </c>
      <c r="J16" s="174" t="n">
        <v>0</v>
      </c>
      <c r="K16" s="175" t="n">
        <v>0</v>
      </c>
      <c r="L16" s="174" t="n">
        <v>0</v>
      </c>
      <c r="M16" s="175" t="n">
        <v>0</v>
      </c>
      <c r="N16" s="174" t="n">
        <v>0</v>
      </c>
      <c r="O16" s="175" t="n">
        <v>0</v>
      </c>
      <c r="P16" s="174" t="n">
        <v>0</v>
      </c>
      <c r="Q16" s="175" t="n">
        <v>0</v>
      </c>
      <c r="R16" s="174" t="n">
        <v>0</v>
      </c>
      <c r="S16" s="175" t="n">
        <v>0</v>
      </c>
    </row>
    <row r="17" customFormat="false" ht="14.25" hidden="false" customHeight="false" outlineLevel="0" collapsed="false">
      <c r="A17" s="174" t="n">
        <v>8</v>
      </c>
      <c r="B17" s="174" t="s">
        <v>186</v>
      </c>
      <c r="C17" s="174"/>
      <c r="D17" s="174"/>
      <c r="E17" s="175"/>
      <c r="F17" s="174"/>
      <c r="G17" s="175"/>
      <c r="H17" s="174" t="n">
        <v>76</v>
      </c>
      <c r="I17" s="175" t="n">
        <v>3</v>
      </c>
      <c r="J17" s="174" t="n">
        <v>56</v>
      </c>
      <c r="K17" s="175" t="n">
        <v>23</v>
      </c>
      <c r="L17" s="174" t="n">
        <v>5</v>
      </c>
      <c r="M17" s="175" t="n">
        <v>0.61</v>
      </c>
      <c r="N17" s="174" t="n">
        <v>19</v>
      </c>
      <c r="O17" s="175" t="n">
        <v>31.99</v>
      </c>
      <c r="P17" s="174" t="n">
        <v>502</v>
      </c>
      <c r="Q17" s="175" t="n">
        <v>66.39</v>
      </c>
      <c r="R17" s="174" t="n">
        <v>322</v>
      </c>
      <c r="S17" s="175" t="n">
        <v>296.29</v>
      </c>
    </row>
    <row r="18" customFormat="false" ht="14.25" hidden="false" customHeight="false" outlineLevel="0" collapsed="false">
      <c r="A18" s="174" t="n">
        <v>9</v>
      </c>
      <c r="B18" s="174" t="s">
        <v>187</v>
      </c>
      <c r="C18" s="174"/>
      <c r="D18" s="174"/>
      <c r="E18" s="175"/>
      <c r="F18" s="174"/>
      <c r="G18" s="175"/>
      <c r="H18" s="174" t="n">
        <v>0</v>
      </c>
      <c r="I18" s="175" t="n">
        <v>0</v>
      </c>
      <c r="J18" s="174" t="n">
        <v>0</v>
      </c>
      <c r="K18" s="175" t="n">
        <v>0</v>
      </c>
      <c r="L18" s="174" t="n">
        <v>0</v>
      </c>
      <c r="M18" s="175" t="n">
        <v>0</v>
      </c>
      <c r="N18" s="174" t="n">
        <v>0</v>
      </c>
      <c r="O18" s="175" t="n">
        <v>0</v>
      </c>
      <c r="P18" s="174" t="n">
        <v>0</v>
      </c>
      <c r="Q18" s="175" t="n">
        <v>0</v>
      </c>
      <c r="R18" s="174" t="n">
        <v>0</v>
      </c>
      <c r="S18" s="175" t="n">
        <v>0</v>
      </c>
    </row>
    <row r="19" customFormat="false" ht="14.25" hidden="false" customHeight="false" outlineLevel="0" collapsed="false">
      <c r="A19" s="174" t="n">
        <v>10</v>
      </c>
      <c r="B19" s="174" t="s">
        <v>188</v>
      </c>
      <c r="C19" s="174"/>
      <c r="D19" s="174"/>
      <c r="E19" s="175"/>
      <c r="F19" s="174"/>
      <c r="G19" s="175"/>
      <c r="H19" s="174" t="n">
        <v>35</v>
      </c>
      <c r="I19" s="175" t="n">
        <v>1.25</v>
      </c>
      <c r="J19" s="174" t="n">
        <v>15</v>
      </c>
      <c r="K19" s="175" t="n">
        <v>6</v>
      </c>
      <c r="L19" s="174" t="n">
        <v>0</v>
      </c>
      <c r="M19" s="175" t="n">
        <v>0</v>
      </c>
      <c r="N19" s="174" t="n">
        <v>0</v>
      </c>
      <c r="O19" s="175" t="n">
        <v>0</v>
      </c>
      <c r="P19" s="174" t="n">
        <v>4</v>
      </c>
      <c r="Q19" s="175" t="n">
        <v>0.51</v>
      </c>
      <c r="R19" s="174" t="n">
        <v>0</v>
      </c>
      <c r="S19" s="175" t="n">
        <v>0</v>
      </c>
    </row>
    <row r="20" customFormat="false" ht="14.25" hidden="false" customHeight="false" outlineLevel="0" collapsed="false">
      <c r="A20" s="174" t="n">
        <v>11</v>
      </c>
      <c r="B20" s="174" t="s">
        <v>189</v>
      </c>
      <c r="C20" s="174"/>
      <c r="D20" s="174"/>
      <c r="E20" s="175"/>
      <c r="F20" s="174"/>
      <c r="G20" s="175"/>
      <c r="H20" s="174" t="n">
        <v>800</v>
      </c>
      <c r="I20" s="175" t="n">
        <v>32</v>
      </c>
      <c r="J20" s="174" t="n">
        <v>753</v>
      </c>
      <c r="K20" s="175" t="n">
        <v>312</v>
      </c>
      <c r="L20" s="174" t="n">
        <v>40</v>
      </c>
      <c r="M20" s="175" t="n">
        <v>4.86</v>
      </c>
      <c r="N20" s="174" t="n">
        <v>93</v>
      </c>
      <c r="O20" s="175" t="n">
        <v>156.58</v>
      </c>
      <c r="P20" s="174" t="n">
        <v>3352</v>
      </c>
      <c r="Q20" s="175" t="n">
        <v>415.64</v>
      </c>
      <c r="R20" s="174" t="n">
        <v>2365</v>
      </c>
      <c r="S20" s="175" t="n">
        <v>4734.58</v>
      </c>
    </row>
    <row r="21" customFormat="false" ht="14.25" hidden="false" customHeight="false" outlineLevel="0" collapsed="false">
      <c r="A21" s="174" t="n">
        <v>12</v>
      </c>
      <c r="B21" s="174" t="s">
        <v>191</v>
      </c>
      <c r="C21" s="174"/>
      <c r="D21" s="174"/>
      <c r="E21" s="175"/>
      <c r="F21" s="174"/>
      <c r="G21" s="175"/>
      <c r="H21" s="174" t="n">
        <v>1162</v>
      </c>
      <c r="I21" s="175" t="n">
        <v>81.34</v>
      </c>
      <c r="J21" s="174" t="n">
        <v>659</v>
      </c>
      <c r="K21" s="175" t="n">
        <v>270.19</v>
      </c>
      <c r="L21" s="174" t="n">
        <v>55</v>
      </c>
      <c r="M21" s="175" t="n">
        <v>6.69</v>
      </c>
      <c r="N21" s="174" t="n">
        <v>182</v>
      </c>
      <c r="O21" s="175" t="n">
        <v>306.42</v>
      </c>
      <c r="P21" s="174" t="n">
        <v>5978</v>
      </c>
      <c r="Q21" s="175" t="n">
        <v>697.65</v>
      </c>
      <c r="R21" s="174" t="n">
        <v>4882</v>
      </c>
      <c r="S21" s="175" t="n">
        <v>4657.67</v>
      </c>
    </row>
    <row r="22" customFormat="false" ht="14.25" hidden="false" customHeight="false" outlineLevel="0" collapsed="false">
      <c r="A22" s="174" t="n">
        <v>13</v>
      </c>
      <c r="B22" s="174" t="s">
        <v>622</v>
      </c>
      <c r="C22" s="174"/>
      <c r="D22" s="174"/>
      <c r="E22" s="175"/>
      <c r="F22" s="174"/>
      <c r="G22" s="175"/>
      <c r="H22" s="174" t="n">
        <v>53</v>
      </c>
      <c r="I22" s="175" t="n">
        <v>2</v>
      </c>
      <c r="J22" s="174" t="n">
        <v>30</v>
      </c>
      <c r="K22" s="175" t="n">
        <v>13</v>
      </c>
      <c r="L22" s="174" t="n">
        <v>7</v>
      </c>
      <c r="M22" s="175" t="n">
        <v>0.85</v>
      </c>
      <c r="N22" s="174" t="n">
        <v>3</v>
      </c>
      <c r="O22" s="175" t="n">
        <v>5.05</v>
      </c>
      <c r="P22" s="174" t="n">
        <v>226</v>
      </c>
      <c r="Q22" s="175" t="n">
        <v>28.07</v>
      </c>
      <c r="R22" s="174" t="n">
        <v>165</v>
      </c>
      <c r="S22" s="175" t="n">
        <v>82.59</v>
      </c>
    </row>
    <row r="23" customFormat="false" ht="14.25" hidden="false" customHeight="false" outlineLevel="0" collapsed="false">
      <c r="A23" s="174" t="n">
        <v>14</v>
      </c>
      <c r="B23" s="174" t="s">
        <v>623</v>
      </c>
      <c r="C23" s="174"/>
      <c r="D23" s="174"/>
      <c r="E23" s="175"/>
      <c r="F23" s="174"/>
      <c r="G23" s="175"/>
      <c r="H23" s="174" t="n">
        <v>75</v>
      </c>
      <c r="I23" s="175" t="n">
        <v>2</v>
      </c>
      <c r="J23" s="174" t="n">
        <v>10</v>
      </c>
      <c r="K23" s="175" t="n">
        <v>4.29</v>
      </c>
      <c r="L23" s="174" t="n">
        <v>0</v>
      </c>
      <c r="M23" s="175" t="n">
        <v>0.36</v>
      </c>
      <c r="N23" s="174" t="n">
        <v>0</v>
      </c>
      <c r="O23" s="175" t="n">
        <v>0</v>
      </c>
      <c r="P23" s="174" t="n">
        <v>150</v>
      </c>
      <c r="Q23" s="175" t="n">
        <v>20.8</v>
      </c>
      <c r="R23" s="174" t="n">
        <v>77</v>
      </c>
      <c r="S23" s="175" t="n">
        <v>50.6</v>
      </c>
    </row>
    <row r="24" customFormat="false" ht="14.25" hidden="false" customHeight="false" outlineLevel="0" collapsed="false">
      <c r="A24" s="174" t="n">
        <v>15</v>
      </c>
      <c r="B24" s="174" t="s">
        <v>187</v>
      </c>
      <c r="C24" s="174"/>
      <c r="D24" s="174"/>
      <c r="E24" s="175"/>
      <c r="F24" s="174"/>
      <c r="G24" s="175"/>
      <c r="H24" s="174" t="n">
        <v>0</v>
      </c>
      <c r="I24" s="175" t="n">
        <v>0</v>
      </c>
      <c r="J24" s="174" t="n">
        <v>0</v>
      </c>
      <c r="K24" s="175" t="n">
        <v>0</v>
      </c>
      <c r="L24" s="174" t="n">
        <v>0</v>
      </c>
      <c r="M24" s="175" t="n">
        <v>0</v>
      </c>
      <c r="N24" s="174" t="n">
        <v>0</v>
      </c>
      <c r="O24" s="175" t="n">
        <v>0</v>
      </c>
      <c r="P24" s="174" t="n">
        <v>0</v>
      </c>
      <c r="Q24" s="175" t="n">
        <v>0</v>
      </c>
      <c r="R24" s="174" t="n">
        <v>0</v>
      </c>
      <c r="S24" s="175" t="n">
        <v>0</v>
      </c>
    </row>
    <row r="25" customFormat="false" ht="14.25" hidden="false" customHeight="false" outlineLevel="0" collapsed="false">
      <c r="A25" s="174" t="n">
        <v>16</v>
      </c>
      <c r="B25" s="174" t="s">
        <v>624</v>
      </c>
      <c r="C25" s="174"/>
      <c r="D25" s="174"/>
      <c r="E25" s="175"/>
      <c r="F25" s="174"/>
      <c r="G25" s="175"/>
      <c r="H25" s="174" t="n">
        <v>0</v>
      </c>
      <c r="I25" s="175" t="n">
        <v>0</v>
      </c>
      <c r="J25" s="174" t="n">
        <v>0</v>
      </c>
      <c r="K25" s="175" t="n">
        <v>0</v>
      </c>
      <c r="L25" s="174" t="n">
        <v>0</v>
      </c>
      <c r="M25" s="175" t="n">
        <v>0</v>
      </c>
      <c r="N25" s="174" t="n">
        <v>0</v>
      </c>
      <c r="O25" s="175" t="n">
        <v>0</v>
      </c>
      <c r="P25" s="174" t="n">
        <v>0</v>
      </c>
      <c r="Q25" s="175" t="n">
        <v>0</v>
      </c>
      <c r="R25" s="174" t="n">
        <v>0</v>
      </c>
      <c r="S25" s="175" t="n">
        <v>0</v>
      </c>
    </row>
    <row r="26" customFormat="false" ht="14.25" hidden="false" customHeight="false" outlineLevel="0" collapsed="false">
      <c r="A26" s="174" t="n">
        <v>17</v>
      </c>
      <c r="B26" s="174" t="s">
        <v>625</v>
      </c>
      <c r="C26" s="174"/>
      <c r="D26" s="174"/>
      <c r="E26" s="175"/>
      <c r="F26" s="174"/>
      <c r="G26" s="175"/>
      <c r="H26" s="174" t="n">
        <v>0</v>
      </c>
      <c r="I26" s="175" t="n">
        <v>0</v>
      </c>
      <c r="J26" s="174" t="n">
        <v>0</v>
      </c>
      <c r="K26" s="175" t="n">
        <v>0</v>
      </c>
      <c r="L26" s="174" t="n">
        <v>0</v>
      </c>
      <c r="M26" s="175" t="n">
        <v>0</v>
      </c>
      <c r="N26" s="174" t="n">
        <v>0</v>
      </c>
      <c r="O26" s="175" t="n">
        <v>0</v>
      </c>
      <c r="P26" s="174" t="n">
        <v>0</v>
      </c>
      <c r="Q26" s="175" t="n">
        <v>0</v>
      </c>
      <c r="R26" s="174" t="n">
        <v>0</v>
      </c>
      <c r="S26" s="175" t="n">
        <v>0</v>
      </c>
    </row>
    <row r="27" customFormat="false" ht="14.25" hidden="false" customHeight="false" outlineLevel="0" collapsed="false">
      <c r="A27" s="174" t="n">
        <v>18</v>
      </c>
      <c r="B27" s="174" t="s">
        <v>626</v>
      </c>
      <c r="C27" s="174"/>
      <c r="D27" s="174"/>
      <c r="E27" s="175"/>
      <c r="F27" s="174"/>
      <c r="G27" s="175"/>
      <c r="H27" s="174" t="n">
        <v>0</v>
      </c>
      <c r="I27" s="175" t="n">
        <v>0</v>
      </c>
      <c r="J27" s="174" t="n">
        <v>0</v>
      </c>
      <c r="K27" s="175" t="n">
        <v>0</v>
      </c>
      <c r="L27" s="174" t="n">
        <v>0</v>
      </c>
      <c r="M27" s="175" t="n">
        <v>0</v>
      </c>
      <c r="N27" s="174" t="n">
        <v>0</v>
      </c>
      <c r="O27" s="175" t="n">
        <v>0</v>
      </c>
      <c r="P27" s="174" t="n">
        <v>0</v>
      </c>
      <c r="Q27" s="175" t="n">
        <v>0</v>
      </c>
      <c r="R27" s="174" t="n">
        <v>0</v>
      </c>
      <c r="S27" s="175" t="n">
        <v>0</v>
      </c>
    </row>
    <row r="28" customFormat="false" ht="14.25" hidden="false" customHeight="false" outlineLevel="0" collapsed="false">
      <c r="A28" s="174" t="n">
        <v>19</v>
      </c>
      <c r="B28" s="174" t="s">
        <v>26</v>
      </c>
      <c r="C28" s="174"/>
      <c r="D28" s="174"/>
      <c r="E28" s="175"/>
      <c r="F28" s="174"/>
      <c r="G28" s="175"/>
      <c r="H28" s="174" t="n">
        <v>1978</v>
      </c>
      <c r="I28" s="175" t="n">
        <v>1631</v>
      </c>
      <c r="J28" s="174" t="n">
        <v>1795</v>
      </c>
      <c r="K28" s="175" t="n">
        <v>2418.86</v>
      </c>
      <c r="L28" s="174" t="n">
        <v>65</v>
      </c>
      <c r="M28" s="175" t="n">
        <v>7.9</v>
      </c>
      <c r="N28" s="174" t="n">
        <v>220</v>
      </c>
      <c r="O28" s="175" t="n">
        <v>417.56</v>
      </c>
      <c r="P28" s="174" t="n">
        <v>8019</v>
      </c>
      <c r="Q28" s="175" t="n">
        <v>1102.88</v>
      </c>
      <c r="R28" s="174" t="n">
        <v>6143</v>
      </c>
      <c r="S28" s="175" t="n">
        <v>4019.71</v>
      </c>
    </row>
    <row r="29" customFormat="false" ht="14.25" hidden="false" customHeight="false" outlineLevel="0" collapsed="false">
      <c r="A29" s="174" t="n">
        <v>20</v>
      </c>
      <c r="B29" s="176" t="s">
        <v>31</v>
      </c>
      <c r="C29" s="177"/>
      <c r="D29" s="177" t="n">
        <v>343</v>
      </c>
      <c r="E29" s="178" t="n">
        <v>454.52</v>
      </c>
      <c r="F29" s="177" t="n">
        <v>0</v>
      </c>
      <c r="G29" s="178" t="n">
        <v>0</v>
      </c>
      <c r="H29" s="177" t="n">
        <v>19101</v>
      </c>
      <c r="I29" s="178" t="n">
        <v>3725</v>
      </c>
      <c r="J29" s="177" t="n">
        <v>12743</v>
      </c>
      <c r="K29" s="178" t="n">
        <v>5175</v>
      </c>
      <c r="L29" s="174" t="n">
        <v>0</v>
      </c>
      <c r="M29" s="175" t="n">
        <v>0</v>
      </c>
      <c r="N29" s="174" t="n">
        <v>0</v>
      </c>
      <c r="O29" s="175" t="n">
        <v>0</v>
      </c>
      <c r="P29" s="174" t="n">
        <v>0</v>
      </c>
      <c r="Q29" s="175" t="n">
        <v>0</v>
      </c>
      <c r="R29" s="174" t="n">
        <v>0</v>
      </c>
      <c r="S29" s="175" t="n">
        <v>0</v>
      </c>
    </row>
    <row r="30" customFormat="false" ht="14.25" hidden="false" customHeight="false" outlineLevel="0" collapsed="false">
      <c r="A30" s="174" t="n">
        <v>21</v>
      </c>
      <c r="B30" s="174" t="s">
        <v>32</v>
      </c>
      <c r="C30" s="174"/>
      <c r="D30" s="174" t="n">
        <v>0</v>
      </c>
      <c r="E30" s="175" t="n">
        <v>0</v>
      </c>
      <c r="F30" s="174" t="n">
        <v>0</v>
      </c>
      <c r="G30" s="175" t="n">
        <v>0</v>
      </c>
      <c r="H30" s="174" t="n">
        <v>0</v>
      </c>
      <c r="I30" s="175" t="n">
        <v>0</v>
      </c>
      <c r="J30" s="174" t="n">
        <v>0</v>
      </c>
      <c r="K30" s="175" t="n">
        <v>0</v>
      </c>
      <c r="L30" s="174" t="n">
        <v>0</v>
      </c>
      <c r="M30" s="175" t="n">
        <v>0</v>
      </c>
      <c r="N30" s="174" t="n">
        <v>0</v>
      </c>
      <c r="O30" s="175" t="n">
        <v>0</v>
      </c>
      <c r="P30" s="174" t="n">
        <v>0</v>
      </c>
      <c r="Q30" s="175" t="n">
        <v>0</v>
      </c>
      <c r="R30" s="174" t="n">
        <v>0</v>
      </c>
      <c r="S30" s="175" t="n">
        <v>0</v>
      </c>
    </row>
    <row r="31" customFormat="false" ht="14.25" hidden="false" customHeight="false" outlineLevel="0" collapsed="false">
      <c r="A31" s="179" t="n">
        <v>22</v>
      </c>
      <c r="B31" s="174" t="s">
        <v>33</v>
      </c>
      <c r="C31" s="174"/>
      <c r="D31" s="174" t="n">
        <v>0</v>
      </c>
      <c r="E31" s="175" t="n">
        <v>0</v>
      </c>
      <c r="F31" s="174" t="n">
        <v>0</v>
      </c>
      <c r="G31" s="175" t="n">
        <v>0</v>
      </c>
      <c r="H31" s="174" t="n">
        <v>0</v>
      </c>
      <c r="I31" s="175" t="n">
        <v>0</v>
      </c>
      <c r="J31" s="174" t="n">
        <v>0</v>
      </c>
      <c r="K31" s="175" t="n">
        <v>0</v>
      </c>
      <c r="L31" s="174" t="n">
        <v>0</v>
      </c>
      <c r="M31" s="175" t="n">
        <v>0</v>
      </c>
      <c r="N31" s="174" t="n">
        <v>0</v>
      </c>
      <c r="O31" s="175" t="n">
        <v>0</v>
      </c>
      <c r="P31" s="174" t="n">
        <v>0</v>
      </c>
      <c r="Q31" s="175" t="n">
        <v>0</v>
      </c>
      <c r="R31" s="174" t="n">
        <v>0</v>
      </c>
      <c r="S31" s="175" t="n">
        <v>0</v>
      </c>
    </row>
    <row r="32" customFormat="false" ht="14.25" hidden="false" customHeight="false" outlineLevel="0" collapsed="false">
      <c r="A32" s="174"/>
      <c r="B32" s="174"/>
      <c r="C32" s="174"/>
      <c r="D32" s="174"/>
      <c r="E32" s="175"/>
      <c r="F32" s="174"/>
      <c r="G32" s="175"/>
      <c r="H32" s="174"/>
      <c r="I32" s="175"/>
      <c r="J32" s="174"/>
      <c r="K32" s="175"/>
      <c r="L32" s="174"/>
      <c r="M32" s="175"/>
      <c r="N32" s="174"/>
      <c r="O32" s="175"/>
      <c r="P32" s="174"/>
      <c r="Q32" s="175"/>
      <c r="R32" s="174"/>
      <c r="S32" s="175"/>
    </row>
    <row r="33" customFormat="false" ht="14.25" hidden="false" customHeight="false" outlineLevel="0" collapsed="false">
      <c r="A33" s="174"/>
      <c r="B33" s="174"/>
      <c r="C33" s="180" t="n">
        <f aca="false">SUM(C9:C32)</f>
        <v>0</v>
      </c>
      <c r="D33" s="180" t="n">
        <f aca="false">SUM(D9:D32)</f>
        <v>343</v>
      </c>
      <c r="E33" s="181" t="n">
        <f aca="false">SUM(E9:E32)</f>
        <v>454.52</v>
      </c>
      <c r="F33" s="180" t="n">
        <f aca="false">SUM(F9:F32)</f>
        <v>0</v>
      </c>
      <c r="G33" s="181" t="n">
        <f aca="false">SUM(G9:G32)</f>
        <v>0</v>
      </c>
      <c r="H33" s="180" t="n">
        <f aca="false">SUM(H9:H32)</f>
        <v>24904</v>
      </c>
      <c r="I33" s="181" t="n">
        <f aca="false">SUM(I9:I32)</f>
        <v>5548.34</v>
      </c>
      <c r="J33" s="180" t="n">
        <f aca="false">SUM(J9:J32)</f>
        <v>17252</v>
      </c>
      <c r="K33" s="181" t="n">
        <f aca="false">SUM(K9:K32)</f>
        <v>8968.59</v>
      </c>
      <c r="L33" s="180" t="n">
        <f aca="false">SUM(L9:L32)</f>
        <v>188</v>
      </c>
      <c r="M33" s="181" t="n">
        <f aca="false">SUM(M9:M32)</f>
        <v>23.21</v>
      </c>
      <c r="N33" s="180" t="n">
        <f aca="false">SUM(N9:N32)</f>
        <v>581</v>
      </c>
      <c r="O33" s="181" t="n">
        <f aca="false">SUM(O9:O32)</f>
        <v>1025.35</v>
      </c>
      <c r="P33" s="180" t="n">
        <f aca="false">SUM(P9:P32)</f>
        <v>20953</v>
      </c>
      <c r="Q33" s="181" t="n">
        <f aca="false">SUM(Q9:Q32)</f>
        <v>2690.82</v>
      </c>
      <c r="R33" s="180" t="n">
        <f aca="false">SUM(R9:R32)</f>
        <v>15829</v>
      </c>
      <c r="S33" s="181" t="n">
        <f aca="false">SUM(S9:S32)</f>
        <v>14972.13</v>
      </c>
    </row>
    <row r="34" customFormat="false" ht="12.75" hidden="false" customHeight="false" outlineLevel="0" collapsed="false">
      <c r="A34" s="136" t="s">
        <v>627</v>
      </c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</row>
    <row r="35" customFormat="false" ht="14.25" hidden="false" customHeight="false" outlineLevel="0" collapsed="false">
      <c r="P35" s="153" t="s">
        <v>45</v>
      </c>
    </row>
    <row r="36" customFormat="false" ht="12.75" hidden="false" customHeight="false" outlineLevel="0" collapsed="false">
      <c r="P36" s="182" t="n">
        <v>41473</v>
      </c>
      <c r="Q36" s="182"/>
    </row>
  </sheetData>
  <mergeCells count="23">
    <mergeCell ref="A2:S2"/>
    <mergeCell ref="C3:K3"/>
    <mergeCell ref="L3:S3"/>
    <mergeCell ref="D4:E4"/>
    <mergeCell ref="F4:G4"/>
    <mergeCell ref="H4:K4"/>
    <mergeCell ref="L4:M4"/>
    <mergeCell ref="N4:O4"/>
    <mergeCell ref="P4:S4"/>
    <mergeCell ref="D5:E5"/>
    <mergeCell ref="F5:G5"/>
    <mergeCell ref="H5:I5"/>
    <mergeCell ref="J5:K5"/>
    <mergeCell ref="L5:M5"/>
    <mergeCell ref="N5:O5"/>
    <mergeCell ref="P5:Q5"/>
    <mergeCell ref="R5:S5"/>
    <mergeCell ref="D6:E6"/>
    <mergeCell ref="F6:G6"/>
    <mergeCell ref="L6:M6"/>
    <mergeCell ref="N6:O6"/>
    <mergeCell ref="A34:O34"/>
    <mergeCell ref="P36:Q36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G31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B3" activeCellId="0" sqref="B3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5.13"/>
    <col collapsed="false" customWidth="true" hidden="false" outlineLevel="0" max="2" min="2" style="0" width="25.41"/>
    <col collapsed="false" customWidth="true" hidden="false" outlineLevel="0" max="3" min="3" style="0" width="20.41"/>
    <col collapsed="false" customWidth="true" hidden="false" outlineLevel="0" max="5" min="5" style="0" width="15.99"/>
    <col collapsed="false" customWidth="true" hidden="false" outlineLevel="0" max="6" min="6" style="0" width="10.71"/>
    <col collapsed="false" customWidth="true" hidden="false" outlineLevel="0" max="7" min="7" style="0" width="21.28"/>
  </cols>
  <sheetData>
    <row r="2" customFormat="false" ht="15.75" hidden="false" customHeight="false" outlineLevel="0" collapsed="false">
      <c r="B2" s="156" t="s">
        <v>628</v>
      </c>
    </row>
    <row r="4" customFormat="false" ht="15.75" hidden="false" customHeight="false" outlineLevel="0" collapsed="false">
      <c r="A4" s="156" t="s">
        <v>629</v>
      </c>
    </row>
    <row r="6" customFormat="false" ht="15.75" hidden="false" customHeight="false" outlineLevel="0" collapsed="false">
      <c r="A6" s="144" t="s">
        <v>570</v>
      </c>
      <c r="B6" s="144"/>
      <c r="C6" s="146" t="s">
        <v>630</v>
      </c>
      <c r="D6" s="183" t="s">
        <v>631</v>
      </c>
      <c r="E6" s="183"/>
      <c r="F6" s="183" t="s">
        <v>632</v>
      </c>
      <c r="G6" s="144"/>
    </row>
    <row r="7" customFormat="false" ht="15.75" hidden="false" customHeight="false" outlineLevel="0" collapsed="false">
      <c r="A7" s="144"/>
      <c r="B7" s="145" t="s">
        <v>603</v>
      </c>
      <c r="C7" s="144" t="s">
        <v>633</v>
      </c>
      <c r="D7" s="144" t="s">
        <v>633</v>
      </c>
      <c r="E7" s="183"/>
      <c r="F7" s="144" t="s">
        <v>634</v>
      </c>
      <c r="G7" s="144"/>
    </row>
    <row r="8" customFormat="false" ht="15.75" hidden="false" customHeight="false" outlineLevel="0" collapsed="false">
      <c r="A8" s="144"/>
      <c r="B8" s="144"/>
      <c r="C8" s="145" t="s">
        <v>577</v>
      </c>
      <c r="D8" s="145" t="s">
        <v>577</v>
      </c>
      <c r="E8" s="145" t="s">
        <v>635</v>
      </c>
      <c r="F8" s="145" t="s">
        <v>577</v>
      </c>
      <c r="G8" s="145" t="s">
        <v>635</v>
      </c>
    </row>
    <row r="9" customFormat="false" ht="15.75" hidden="false" customHeight="false" outlineLevel="0" collapsed="false">
      <c r="A9" s="148" t="n">
        <v>1</v>
      </c>
      <c r="B9" s="148" t="s">
        <v>10</v>
      </c>
      <c r="C9" s="149"/>
      <c r="D9" s="149"/>
      <c r="E9" s="184"/>
      <c r="F9" s="149" t="n">
        <v>320</v>
      </c>
      <c r="G9" s="184" t="n">
        <v>128.1</v>
      </c>
    </row>
    <row r="10" customFormat="false" ht="15.75" hidden="false" customHeight="false" outlineLevel="0" collapsed="false">
      <c r="A10" s="148" t="n">
        <v>2</v>
      </c>
      <c r="B10" s="148" t="s">
        <v>11</v>
      </c>
      <c r="C10" s="149"/>
      <c r="D10" s="149"/>
      <c r="E10" s="184"/>
      <c r="F10" s="149" t="n">
        <v>47</v>
      </c>
      <c r="G10" s="184" t="n">
        <v>20.85</v>
      </c>
    </row>
    <row r="11" customFormat="false" ht="15.75" hidden="false" customHeight="false" outlineLevel="0" collapsed="false">
      <c r="A11" s="148" t="n">
        <v>3</v>
      </c>
      <c r="B11" s="148" t="s">
        <v>12</v>
      </c>
      <c r="C11" s="149"/>
      <c r="D11" s="149"/>
      <c r="E11" s="184"/>
      <c r="F11" s="149" t="n">
        <v>39</v>
      </c>
      <c r="G11" s="184" t="n">
        <v>11.5</v>
      </c>
    </row>
    <row r="12" customFormat="false" ht="15.75" hidden="false" customHeight="false" outlineLevel="0" collapsed="false">
      <c r="A12" s="148" t="n">
        <v>4</v>
      </c>
      <c r="B12" s="148" t="s">
        <v>13</v>
      </c>
      <c r="C12" s="149"/>
      <c r="D12" s="149"/>
      <c r="E12" s="184"/>
      <c r="F12" s="149" t="n">
        <v>41</v>
      </c>
      <c r="G12" s="184" t="n">
        <v>10.9</v>
      </c>
    </row>
    <row r="13" customFormat="false" ht="15.75" hidden="false" customHeight="false" outlineLevel="0" collapsed="false">
      <c r="A13" s="148" t="n">
        <v>5</v>
      </c>
      <c r="B13" s="148" t="s">
        <v>636</v>
      </c>
      <c r="C13" s="149"/>
      <c r="D13" s="149"/>
      <c r="E13" s="184"/>
      <c r="F13" s="149"/>
      <c r="G13" s="184"/>
    </row>
    <row r="14" customFormat="false" ht="15.75" hidden="false" customHeight="false" outlineLevel="0" collapsed="false">
      <c r="A14" s="148" t="n">
        <v>6</v>
      </c>
      <c r="B14" s="148" t="s">
        <v>16</v>
      </c>
      <c r="C14" s="149"/>
      <c r="D14" s="149"/>
      <c r="E14" s="184"/>
      <c r="F14" s="149"/>
      <c r="G14" s="184"/>
    </row>
    <row r="15" customFormat="false" ht="15.75" hidden="false" customHeight="false" outlineLevel="0" collapsed="false">
      <c r="A15" s="148" t="n">
        <v>7</v>
      </c>
      <c r="B15" s="148" t="s">
        <v>17</v>
      </c>
      <c r="C15" s="149"/>
      <c r="D15" s="149"/>
      <c r="E15" s="184"/>
      <c r="F15" s="149"/>
      <c r="G15" s="184"/>
    </row>
    <row r="16" customFormat="false" ht="15.75" hidden="false" customHeight="false" outlineLevel="0" collapsed="false">
      <c r="A16" s="148" t="n">
        <v>8</v>
      </c>
      <c r="B16" s="148" t="s">
        <v>578</v>
      </c>
      <c r="C16" s="149"/>
      <c r="D16" s="149"/>
      <c r="E16" s="184"/>
      <c r="F16" s="149" t="n">
        <v>75</v>
      </c>
      <c r="G16" s="184" t="n">
        <v>22.17</v>
      </c>
    </row>
    <row r="17" customFormat="false" ht="15.75" hidden="false" customHeight="false" outlineLevel="0" collapsed="false">
      <c r="A17" s="148" t="n">
        <v>9</v>
      </c>
      <c r="B17" s="148" t="s">
        <v>589</v>
      </c>
      <c r="C17" s="149"/>
      <c r="D17" s="149"/>
      <c r="E17" s="184"/>
      <c r="F17" s="149"/>
      <c r="G17" s="184"/>
    </row>
    <row r="18" customFormat="false" ht="15.75" hidden="false" customHeight="false" outlineLevel="0" collapsed="false">
      <c r="A18" s="148" t="n">
        <v>10</v>
      </c>
      <c r="B18" s="148" t="s">
        <v>20</v>
      </c>
      <c r="C18" s="149"/>
      <c r="D18" s="149"/>
      <c r="E18" s="184"/>
      <c r="F18" s="149"/>
      <c r="G18" s="184"/>
    </row>
    <row r="19" customFormat="false" ht="15.75" hidden="false" customHeight="false" outlineLevel="0" collapsed="false">
      <c r="A19" s="148" t="n">
        <v>11</v>
      </c>
      <c r="B19" s="148" t="s">
        <v>21</v>
      </c>
      <c r="C19" s="149"/>
      <c r="D19" s="149"/>
      <c r="E19" s="184"/>
      <c r="F19" s="149" t="n">
        <v>787</v>
      </c>
      <c r="G19" s="184" t="n">
        <v>393.5</v>
      </c>
    </row>
    <row r="20" customFormat="false" ht="15.75" hidden="false" customHeight="false" outlineLevel="0" collapsed="false">
      <c r="A20" s="148" t="n">
        <v>12</v>
      </c>
      <c r="B20" s="148" t="s">
        <v>22</v>
      </c>
      <c r="C20" s="149"/>
      <c r="D20" s="149"/>
      <c r="E20" s="184"/>
      <c r="F20" s="149"/>
      <c r="G20" s="184"/>
    </row>
    <row r="21" customFormat="false" ht="15.75" hidden="false" customHeight="false" outlineLevel="0" collapsed="false">
      <c r="A21" s="148" t="n">
        <v>13</v>
      </c>
      <c r="B21" s="148" t="s">
        <v>23</v>
      </c>
      <c r="C21" s="149"/>
      <c r="D21" s="149"/>
      <c r="E21" s="184"/>
      <c r="F21" s="149" t="n">
        <v>108</v>
      </c>
      <c r="G21" s="184" t="n">
        <v>43.2</v>
      </c>
    </row>
    <row r="22" customFormat="false" ht="15.75" hidden="false" customHeight="false" outlineLevel="0" collapsed="false">
      <c r="A22" s="148" t="n">
        <v>14</v>
      </c>
      <c r="B22" s="148" t="s">
        <v>590</v>
      </c>
      <c r="C22" s="149"/>
      <c r="D22" s="149"/>
      <c r="E22" s="184"/>
      <c r="F22" s="149" t="n">
        <v>39</v>
      </c>
      <c r="G22" s="184" t="n">
        <v>11.8</v>
      </c>
    </row>
    <row r="23" customFormat="false" ht="15.75" hidden="false" customHeight="false" outlineLevel="0" collapsed="false">
      <c r="A23" s="148" t="n">
        <v>15</v>
      </c>
      <c r="B23" s="185" t="s">
        <v>25</v>
      </c>
      <c r="C23" s="149" t="n">
        <v>10</v>
      </c>
      <c r="D23" s="149" t="n">
        <v>10</v>
      </c>
      <c r="E23" s="184" t="n">
        <v>5</v>
      </c>
      <c r="F23" s="149" t="n">
        <v>1045</v>
      </c>
      <c r="G23" s="184" t="n">
        <v>530</v>
      </c>
    </row>
    <row r="24" customFormat="false" ht="15.75" hidden="false" customHeight="false" outlineLevel="0" collapsed="false">
      <c r="A24" s="148" t="n">
        <v>16</v>
      </c>
      <c r="B24" s="148" t="s">
        <v>26</v>
      </c>
      <c r="C24" s="149" t="n">
        <v>121</v>
      </c>
      <c r="D24" s="149" t="n">
        <v>118</v>
      </c>
      <c r="E24" s="184" t="n">
        <v>53.1</v>
      </c>
      <c r="F24" s="149" t="n">
        <v>816</v>
      </c>
      <c r="G24" s="184" t="n">
        <v>367.2</v>
      </c>
    </row>
    <row r="25" customFormat="false" ht="15.75" hidden="false" customHeight="false" outlineLevel="0" collapsed="false">
      <c r="A25" s="148" t="n">
        <v>17</v>
      </c>
      <c r="B25" s="185" t="s">
        <v>31</v>
      </c>
      <c r="C25" s="186" t="n">
        <v>10</v>
      </c>
      <c r="D25" s="186" t="n">
        <v>10</v>
      </c>
      <c r="E25" s="187" t="n">
        <v>5.56</v>
      </c>
      <c r="F25" s="186" t="n">
        <v>185</v>
      </c>
      <c r="G25" s="187" t="n">
        <v>90.86</v>
      </c>
    </row>
    <row r="26" customFormat="false" ht="15.75" hidden="false" customHeight="false" outlineLevel="0" collapsed="false">
      <c r="A26" s="148"/>
      <c r="B26" s="148"/>
      <c r="C26" s="149"/>
      <c r="D26" s="149"/>
      <c r="E26" s="184"/>
      <c r="F26" s="149"/>
      <c r="G26" s="184"/>
    </row>
    <row r="27" customFormat="false" ht="15.75" hidden="false" customHeight="false" outlineLevel="0" collapsed="false">
      <c r="A27" s="148"/>
      <c r="B27" s="148"/>
      <c r="C27" s="145" t="n">
        <f aca="false">SUM(C9:C26)</f>
        <v>141</v>
      </c>
      <c r="D27" s="145" t="n">
        <f aca="false">SUM(D9:D26)</f>
        <v>138</v>
      </c>
      <c r="E27" s="188" t="n">
        <f aca="false">SUM(E9:E26)</f>
        <v>63.66</v>
      </c>
      <c r="F27" s="145" t="n">
        <f aca="false">SUM(F9:F26)</f>
        <v>3502</v>
      </c>
      <c r="G27" s="188" t="n">
        <f aca="false">SUM(G9:G26)</f>
        <v>1630.08</v>
      </c>
    </row>
    <row r="30" customFormat="false" ht="15.75" hidden="false" customHeight="false" outlineLevel="0" collapsed="false">
      <c r="F30" s="156" t="s">
        <v>45</v>
      </c>
    </row>
    <row r="31" customFormat="false" ht="15.75" hidden="false" customHeight="false" outlineLevel="0" collapsed="false">
      <c r="F31" s="156" t="s">
        <v>610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29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H30" activeCellId="0" sqref="H30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4.99"/>
    <col collapsed="false" customWidth="true" hidden="false" outlineLevel="0" max="6" min="6" style="0" width="9.41"/>
    <col collapsed="false" customWidth="true" hidden="false" outlineLevel="0" max="9" min="9" style="0" width="10.41"/>
    <col collapsed="false" customWidth="true" hidden="false" outlineLevel="0" max="10" min="10" style="0" width="10.13"/>
  </cols>
  <sheetData>
    <row r="2" customFormat="false" ht="15.75" hidden="false" customHeight="false" outlineLevel="0" collapsed="false">
      <c r="A2" s="143" t="s">
        <v>637</v>
      </c>
      <c r="I2" s="154" t="s">
        <v>582</v>
      </c>
    </row>
    <row r="4" customFormat="false" ht="15.75" hidden="false" customHeight="false" outlineLevel="0" collapsed="false">
      <c r="A4" s="144" t="s">
        <v>583</v>
      </c>
      <c r="B4" s="144" t="s">
        <v>147</v>
      </c>
      <c r="C4" s="144" t="s">
        <v>367</v>
      </c>
      <c r="D4" s="144" t="s">
        <v>584</v>
      </c>
      <c r="E4" s="144" t="s">
        <v>596</v>
      </c>
      <c r="F4" s="144"/>
      <c r="G4" s="144" t="s">
        <v>597</v>
      </c>
      <c r="H4" s="144"/>
      <c r="I4" s="144" t="s">
        <v>588</v>
      </c>
      <c r="J4" s="144" t="s">
        <v>576</v>
      </c>
    </row>
    <row r="5" customFormat="false" ht="15.75" hidden="false" customHeight="false" outlineLevel="0" collapsed="false">
      <c r="A5" s="144"/>
      <c r="B5" s="144"/>
      <c r="C5" s="145" t="s">
        <v>577</v>
      </c>
      <c r="D5" s="145" t="s">
        <v>577</v>
      </c>
      <c r="E5" s="145" t="s">
        <v>577</v>
      </c>
      <c r="F5" s="145" t="s">
        <v>322</v>
      </c>
      <c r="G5" s="145" t="s">
        <v>577</v>
      </c>
      <c r="H5" s="145" t="s">
        <v>322</v>
      </c>
      <c r="I5" s="145" t="s">
        <v>577</v>
      </c>
      <c r="J5" s="145" t="s">
        <v>577</v>
      </c>
    </row>
    <row r="6" customFormat="false" ht="15.75" hidden="false" customHeight="false" outlineLevel="0" collapsed="false">
      <c r="A6" s="148" t="n">
        <v>1</v>
      </c>
      <c r="B6" s="144" t="s">
        <v>10</v>
      </c>
      <c r="C6" s="148"/>
      <c r="D6" s="148" t="n">
        <v>84</v>
      </c>
      <c r="E6" s="149" t="n">
        <v>8</v>
      </c>
      <c r="F6" s="150" t="n">
        <v>3</v>
      </c>
      <c r="G6" s="149" t="n">
        <v>4</v>
      </c>
      <c r="H6" s="150" t="n">
        <v>1.5</v>
      </c>
      <c r="I6" s="149" t="n">
        <v>11</v>
      </c>
      <c r="J6" s="149" t="n">
        <f aca="false">D6-E6-I6</f>
        <v>65</v>
      </c>
    </row>
    <row r="7" customFormat="false" ht="15.75" hidden="false" customHeight="false" outlineLevel="0" collapsed="false">
      <c r="A7" s="148" t="n">
        <v>2</v>
      </c>
      <c r="B7" s="144" t="s">
        <v>11</v>
      </c>
      <c r="C7" s="148"/>
      <c r="D7" s="148" t="n">
        <v>8</v>
      </c>
      <c r="E7" s="149" t="n">
        <v>1</v>
      </c>
      <c r="F7" s="150" t="n">
        <v>0.38</v>
      </c>
      <c r="G7" s="149" t="n">
        <v>1</v>
      </c>
      <c r="H7" s="150" t="n">
        <v>0.38</v>
      </c>
      <c r="I7" s="149" t="n">
        <v>3</v>
      </c>
      <c r="J7" s="149" t="n">
        <f aca="false">D7-E7-I7</f>
        <v>4</v>
      </c>
    </row>
    <row r="8" customFormat="false" ht="15.75" hidden="false" customHeight="false" outlineLevel="0" collapsed="false">
      <c r="A8" s="148" t="n">
        <v>3</v>
      </c>
      <c r="B8" s="144" t="s">
        <v>12</v>
      </c>
      <c r="C8" s="148"/>
      <c r="D8" s="148" t="n">
        <v>72</v>
      </c>
      <c r="E8" s="149" t="n">
        <v>3</v>
      </c>
      <c r="F8" s="150" t="n">
        <v>1.12</v>
      </c>
      <c r="G8" s="149" t="n">
        <v>2</v>
      </c>
      <c r="H8" s="150" t="n">
        <v>0.75</v>
      </c>
      <c r="I8" s="149" t="n">
        <v>4</v>
      </c>
      <c r="J8" s="149" t="n">
        <f aca="false">D8-E8-I8</f>
        <v>65</v>
      </c>
    </row>
    <row r="9" customFormat="false" ht="15.75" hidden="false" customHeight="false" outlineLevel="0" collapsed="false">
      <c r="A9" s="148" t="n">
        <v>4</v>
      </c>
      <c r="B9" s="144" t="s">
        <v>26</v>
      </c>
      <c r="C9" s="148"/>
      <c r="D9" s="148"/>
      <c r="E9" s="149"/>
      <c r="F9" s="150"/>
      <c r="G9" s="149"/>
      <c r="H9" s="150"/>
      <c r="I9" s="149"/>
      <c r="J9" s="149" t="n">
        <f aca="false">D9-E9-I9</f>
        <v>0</v>
      </c>
    </row>
    <row r="10" customFormat="false" ht="15.75" hidden="false" customHeight="false" outlineLevel="0" collapsed="false">
      <c r="A10" s="148" t="n">
        <v>5</v>
      </c>
      <c r="B10" s="144" t="s">
        <v>13</v>
      </c>
      <c r="C10" s="148"/>
      <c r="D10" s="148" t="n">
        <v>23</v>
      </c>
      <c r="E10" s="149" t="n">
        <v>6</v>
      </c>
      <c r="F10" s="150" t="n">
        <v>2.25</v>
      </c>
      <c r="G10" s="149" t="n">
        <v>6</v>
      </c>
      <c r="H10" s="150" t="n">
        <v>2.25</v>
      </c>
      <c r="I10" s="149"/>
      <c r="J10" s="149" t="n">
        <f aca="false">D10-E10-I10</f>
        <v>17</v>
      </c>
    </row>
    <row r="11" customFormat="false" ht="15.75" hidden="false" customHeight="false" outlineLevel="0" collapsed="false">
      <c r="A11" s="148" t="n">
        <v>6</v>
      </c>
      <c r="B11" s="144" t="s">
        <v>14</v>
      </c>
      <c r="C11" s="148"/>
      <c r="D11" s="148" t="n">
        <v>16</v>
      </c>
      <c r="E11" s="149" t="n">
        <v>4</v>
      </c>
      <c r="F11" s="150" t="n">
        <v>1.5</v>
      </c>
      <c r="G11" s="149" t="n">
        <v>4</v>
      </c>
      <c r="H11" s="150" t="n">
        <v>1.5</v>
      </c>
      <c r="I11" s="149" t="n">
        <v>1</v>
      </c>
      <c r="J11" s="149" t="n">
        <f aca="false">D11-E11-I11</f>
        <v>11</v>
      </c>
    </row>
    <row r="12" customFormat="false" ht="15.75" hidden="false" customHeight="false" outlineLevel="0" collapsed="false">
      <c r="A12" s="148" t="n">
        <v>7</v>
      </c>
      <c r="B12" s="144" t="s">
        <v>16</v>
      </c>
      <c r="C12" s="148"/>
      <c r="D12" s="148" t="n">
        <v>2</v>
      </c>
      <c r="E12" s="149" t="n">
        <v>2</v>
      </c>
      <c r="F12" s="150" t="n">
        <v>0.75</v>
      </c>
      <c r="G12" s="149"/>
      <c r="H12" s="150"/>
      <c r="I12" s="149"/>
      <c r="J12" s="149" t="n">
        <f aca="false">D12-E12-I12</f>
        <v>0</v>
      </c>
    </row>
    <row r="13" customFormat="false" ht="15.75" hidden="false" customHeight="false" outlineLevel="0" collapsed="false">
      <c r="A13" s="148" t="n">
        <v>8</v>
      </c>
      <c r="B13" s="144" t="s">
        <v>578</v>
      </c>
      <c r="C13" s="148"/>
      <c r="D13" s="148" t="n">
        <v>4</v>
      </c>
      <c r="E13" s="149" t="n">
        <v>2</v>
      </c>
      <c r="F13" s="150" t="n">
        <v>0.75</v>
      </c>
      <c r="G13" s="149"/>
      <c r="H13" s="150"/>
      <c r="I13" s="149"/>
      <c r="J13" s="149" t="n">
        <f aca="false">D13-E13-I13</f>
        <v>2</v>
      </c>
    </row>
    <row r="14" customFormat="false" ht="15.75" hidden="false" customHeight="false" outlineLevel="0" collapsed="false">
      <c r="A14" s="148" t="n">
        <v>9</v>
      </c>
      <c r="B14" s="144" t="s">
        <v>589</v>
      </c>
      <c r="C14" s="148"/>
      <c r="D14" s="148" t="n">
        <v>1</v>
      </c>
      <c r="E14" s="149" t="n">
        <v>1</v>
      </c>
      <c r="F14" s="150" t="n">
        <v>0.35</v>
      </c>
      <c r="G14" s="149"/>
      <c r="H14" s="150"/>
      <c r="I14" s="149"/>
      <c r="J14" s="149" t="n">
        <f aca="false">D14-E14-I14</f>
        <v>0</v>
      </c>
    </row>
    <row r="15" customFormat="false" ht="15.75" hidden="false" customHeight="false" outlineLevel="0" collapsed="false">
      <c r="A15" s="148" t="n">
        <v>10</v>
      </c>
      <c r="B15" s="144" t="s">
        <v>20</v>
      </c>
      <c r="C15" s="148"/>
      <c r="D15" s="148" t="n">
        <v>1</v>
      </c>
      <c r="E15" s="149" t="n">
        <v>1</v>
      </c>
      <c r="F15" s="150" t="n">
        <v>0.38</v>
      </c>
      <c r="G15" s="149"/>
      <c r="H15" s="150"/>
      <c r="I15" s="149"/>
      <c r="J15" s="149" t="n">
        <f aca="false">D15-E15-I15</f>
        <v>0</v>
      </c>
    </row>
    <row r="16" customFormat="false" ht="15.75" hidden="false" customHeight="false" outlineLevel="0" collapsed="false">
      <c r="A16" s="148" t="n">
        <v>11</v>
      </c>
      <c r="B16" s="144" t="s">
        <v>21</v>
      </c>
      <c r="C16" s="148"/>
      <c r="D16" s="148" t="n">
        <v>131</v>
      </c>
      <c r="E16" s="149" t="n">
        <v>21</v>
      </c>
      <c r="F16" s="150" t="n">
        <v>7.88</v>
      </c>
      <c r="G16" s="149" t="n">
        <v>15</v>
      </c>
      <c r="H16" s="150" t="n">
        <v>5</v>
      </c>
      <c r="I16" s="149" t="n">
        <v>7</v>
      </c>
      <c r="J16" s="149" t="n">
        <f aca="false">D16-E16-I16</f>
        <v>103</v>
      </c>
    </row>
    <row r="17" customFormat="false" ht="15.75" hidden="false" customHeight="false" outlineLevel="0" collapsed="false">
      <c r="A17" s="148" t="n">
        <v>12</v>
      </c>
      <c r="B17" s="144" t="s">
        <v>22</v>
      </c>
      <c r="C17" s="148"/>
      <c r="D17" s="148" t="n">
        <v>3</v>
      </c>
      <c r="E17" s="149"/>
      <c r="F17" s="150"/>
      <c r="G17" s="149"/>
      <c r="H17" s="150"/>
      <c r="I17" s="149"/>
      <c r="J17" s="149" t="n">
        <f aca="false">D17-E17-I17</f>
        <v>3</v>
      </c>
    </row>
    <row r="18" customFormat="false" ht="15.75" hidden="false" customHeight="false" outlineLevel="0" collapsed="false">
      <c r="A18" s="148" t="n">
        <v>13</v>
      </c>
      <c r="B18" s="144" t="s">
        <v>23</v>
      </c>
      <c r="C18" s="148"/>
      <c r="D18" s="148" t="n">
        <v>35</v>
      </c>
      <c r="E18" s="149" t="n">
        <v>8</v>
      </c>
      <c r="F18" s="150" t="n">
        <v>3</v>
      </c>
      <c r="G18" s="149" t="n">
        <v>7</v>
      </c>
      <c r="H18" s="150" t="n">
        <v>2.62</v>
      </c>
      <c r="I18" s="149" t="n">
        <v>1</v>
      </c>
      <c r="J18" s="149" t="n">
        <f aca="false">D18-E18-I18</f>
        <v>26</v>
      </c>
    </row>
    <row r="19" customFormat="false" ht="15.75" hidden="false" customHeight="false" outlineLevel="0" collapsed="false">
      <c r="A19" s="148" t="n">
        <v>14</v>
      </c>
      <c r="B19" s="144" t="s">
        <v>590</v>
      </c>
      <c r="C19" s="148"/>
      <c r="D19" s="148" t="n">
        <v>1</v>
      </c>
      <c r="E19" s="149"/>
      <c r="F19" s="150"/>
      <c r="G19" s="149"/>
      <c r="H19" s="150"/>
      <c r="I19" s="149"/>
      <c r="J19" s="149" t="n">
        <f aca="false">D19-E19-I19</f>
        <v>1</v>
      </c>
    </row>
    <row r="20" customFormat="false" ht="15.75" hidden="false" customHeight="false" outlineLevel="0" collapsed="false">
      <c r="A20" s="148" t="n">
        <v>15</v>
      </c>
      <c r="B20" s="144" t="s">
        <v>25</v>
      </c>
      <c r="C20" s="148"/>
      <c r="D20" s="148" t="n">
        <v>100</v>
      </c>
      <c r="E20" s="149" t="n">
        <v>32</v>
      </c>
      <c r="F20" s="150" t="n">
        <v>12</v>
      </c>
      <c r="G20" s="149" t="n">
        <v>30</v>
      </c>
      <c r="H20" s="150" t="n">
        <v>11.25</v>
      </c>
      <c r="I20" s="149" t="n">
        <v>28</v>
      </c>
      <c r="J20" s="149" t="n">
        <f aca="false">D20-E20-I20</f>
        <v>40</v>
      </c>
    </row>
    <row r="21" customFormat="false" ht="15.75" hidden="false" customHeight="false" outlineLevel="0" collapsed="false">
      <c r="A21" s="148" t="n">
        <v>16</v>
      </c>
      <c r="B21" s="144" t="s">
        <v>33</v>
      </c>
      <c r="C21" s="148"/>
      <c r="D21" s="148"/>
      <c r="E21" s="149"/>
      <c r="F21" s="150"/>
      <c r="G21" s="149"/>
      <c r="H21" s="150"/>
      <c r="I21" s="149"/>
      <c r="J21" s="149" t="n">
        <f aca="false">D21-E21-I21</f>
        <v>0</v>
      </c>
    </row>
    <row r="22" customFormat="false" ht="15.75" hidden="false" customHeight="false" outlineLevel="0" collapsed="false">
      <c r="A22" s="148" t="n">
        <v>17</v>
      </c>
      <c r="B22" s="144"/>
      <c r="C22" s="148"/>
      <c r="D22" s="148"/>
      <c r="E22" s="149"/>
      <c r="F22" s="150"/>
      <c r="G22" s="149"/>
      <c r="H22" s="150"/>
      <c r="I22" s="149"/>
      <c r="J22" s="149" t="n">
        <f aca="false">D22-E22-I22</f>
        <v>0</v>
      </c>
    </row>
    <row r="23" customFormat="false" ht="15.75" hidden="false" customHeight="false" outlineLevel="0" collapsed="false">
      <c r="A23" s="148"/>
      <c r="B23" s="144"/>
      <c r="C23" s="148"/>
      <c r="D23" s="148"/>
      <c r="E23" s="149"/>
      <c r="F23" s="150"/>
      <c r="G23" s="149"/>
      <c r="H23" s="150"/>
      <c r="I23" s="149"/>
      <c r="J23" s="149" t="n">
        <f aca="false">D23-E23-I23</f>
        <v>0</v>
      </c>
    </row>
    <row r="24" customFormat="false" ht="15.75" hidden="false" customHeight="false" outlineLevel="0" collapsed="false">
      <c r="A24" s="148"/>
      <c r="B24" s="144"/>
      <c r="C24" s="148"/>
      <c r="D24" s="148"/>
      <c r="E24" s="149"/>
      <c r="F24" s="150"/>
      <c r="G24" s="149"/>
      <c r="H24" s="150"/>
      <c r="I24" s="149"/>
      <c r="J24" s="149" t="n">
        <f aca="false">D24-E24-I24</f>
        <v>0</v>
      </c>
    </row>
    <row r="25" customFormat="false" ht="15.75" hidden="false" customHeight="false" outlineLevel="0" collapsed="false">
      <c r="A25" s="148"/>
      <c r="B25" s="144" t="s">
        <v>325</v>
      </c>
      <c r="C25" s="144"/>
      <c r="D25" s="144" t="n">
        <f aca="false">SUM(D6:D24)</f>
        <v>481</v>
      </c>
      <c r="E25" s="145" t="n">
        <f aca="false">SUM(E6:E24)</f>
        <v>89</v>
      </c>
      <c r="F25" s="152" t="n">
        <f aca="false">SUM(F6:F24)</f>
        <v>33.36</v>
      </c>
      <c r="G25" s="145" t="n">
        <f aca="false">SUM(G6:G24)</f>
        <v>69</v>
      </c>
      <c r="H25" s="152" t="n">
        <f aca="false">SUM(H6:H24)</f>
        <v>25.25</v>
      </c>
      <c r="I25" s="145" t="n">
        <f aca="false">SUM(I6:I24)</f>
        <v>55</v>
      </c>
      <c r="J25" s="145" t="n">
        <f aca="false">D25-E25-I25</f>
        <v>337</v>
      </c>
    </row>
    <row r="28" customFormat="false" ht="15.75" hidden="false" customHeight="false" outlineLevel="0" collapsed="false">
      <c r="H28" s="156" t="s">
        <v>45</v>
      </c>
    </row>
    <row r="29" customFormat="false" ht="15.75" hidden="false" customHeight="false" outlineLevel="0" collapsed="false">
      <c r="H29" s="156" t="s">
        <v>591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2014-07-08T07:23:10Z</dcterms:created>
  <dc:creator>ubi</dc:creator>
  <dc:description/>
  <dc:language>en-US</dc:language>
  <cp:lastModifiedBy>UBI-LeadBank</cp:lastModifiedBy>
  <cp:lastPrinted>2013-07-24T07:41:37Z</cp:lastPrinted>
  <dcterms:modified xsi:type="dcterms:W3CDTF">2014-07-15T09:27:05Z</dcterms:modified>
  <cp:revision>0</cp:revision>
  <dc:subject/>
  <dc:title/>
</cp:coreProperties>
</file>